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322" i="1" l="1"/>
  <c r="F308" i="1"/>
  <c r="L308" i="1"/>
  <c r="G300" i="1" l="1"/>
  <c r="L292" i="1"/>
  <c r="J292" i="1"/>
  <c r="I292" i="1"/>
  <c r="H292" i="1"/>
  <c r="G292" i="1"/>
  <c r="F292" i="1"/>
  <c r="J208" i="1"/>
  <c r="L40" i="1" l="1"/>
  <c r="L32" i="1"/>
  <c r="L17" i="1"/>
  <c r="L13" i="1"/>
  <c r="J70" i="1" l="1"/>
  <c r="F70" i="1"/>
  <c r="F112" i="1" l="1"/>
  <c r="L594" i="1" l="1"/>
  <c r="L587" i="1"/>
  <c r="L580" i="1"/>
  <c r="L575" i="1"/>
  <c r="L565" i="1"/>
  <c r="L552" i="1"/>
  <c r="L545" i="1"/>
  <c r="L538" i="1"/>
  <c r="L533" i="1"/>
  <c r="L523" i="1"/>
  <c r="L510" i="1"/>
  <c r="L503" i="1"/>
  <c r="L496" i="1"/>
  <c r="L491" i="1"/>
  <c r="L481" i="1"/>
  <c r="L468" i="1"/>
  <c r="L461" i="1"/>
  <c r="L454" i="1"/>
  <c r="L449" i="1"/>
  <c r="L439" i="1"/>
  <c r="L426" i="1"/>
  <c r="L419" i="1"/>
  <c r="L412" i="1"/>
  <c r="L407" i="1"/>
  <c r="L397" i="1"/>
  <c r="L384" i="1"/>
  <c r="L377" i="1"/>
  <c r="L370" i="1"/>
  <c r="L365" i="1"/>
  <c r="L355" i="1"/>
  <c r="L342" i="1"/>
  <c r="L335" i="1"/>
  <c r="L327" i="1"/>
  <c r="L322" i="1"/>
  <c r="L312" i="1"/>
  <c r="L299" i="1"/>
  <c r="L280" i="1"/>
  <c r="L270" i="1"/>
  <c r="L228" i="1"/>
  <c r="L250" i="1"/>
  <c r="L243" i="1"/>
  <c r="L238" i="1"/>
  <c r="L201" i="1"/>
  <c r="L208" i="1"/>
  <c r="L196" i="1"/>
  <c r="L186" i="1"/>
  <c r="L173" i="1" l="1"/>
  <c r="L166" i="1"/>
  <c r="L154" i="1"/>
  <c r="L144" i="1"/>
  <c r="L131" i="1"/>
  <c r="L124" i="1"/>
  <c r="L112" i="1"/>
  <c r="L102" i="1"/>
  <c r="L89" i="1"/>
  <c r="L82" i="1"/>
  <c r="L75" i="1"/>
  <c r="L70" i="1"/>
  <c r="L60" i="1"/>
  <c r="L47" i="1"/>
  <c r="L27" i="1"/>
  <c r="B595" i="1" l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1" i="1"/>
  <c r="A581" i="1"/>
  <c r="J580" i="1"/>
  <c r="I580" i="1"/>
  <c r="H580" i="1"/>
  <c r="G580" i="1"/>
  <c r="F580" i="1"/>
  <c r="B576" i="1"/>
  <c r="A576" i="1"/>
  <c r="J575" i="1"/>
  <c r="I575" i="1"/>
  <c r="H575" i="1"/>
  <c r="G575" i="1"/>
  <c r="F575" i="1"/>
  <c r="B566" i="1"/>
  <c r="A566" i="1"/>
  <c r="J565" i="1"/>
  <c r="I565" i="1"/>
  <c r="H565" i="1"/>
  <c r="G565" i="1"/>
  <c r="F565" i="1"/>
  <c r="B562" i="1"/>
  <c r="A562" i="1"/>
  <c r="L561" i="1"/>
  <c r="J561" i="1"/>
  <c r="J595" i="1" s="1"/>
  <c r="I561" i="1"/>
  <c r="H561" i="1"/>
  <c r="G561" i="1"/>
  <c r="F561" i="1"/>
  <c r="F595" i="1" s="1"/>
  <c r="B553" i="1"/>
  <c r="A553" i="1"/>
  <c r="J552" i="1"/>
  <c r="I552" i="1"/>
  <c r="H552" i="1"/>
  <c r="G552" i="1"/>
  <c r="F552" i="1"/>
  <c r="B546" i="1"/>
  <c r="A546" i="1"/>
  <c r="J545" i="1"/>
  <c r="I545" i="1"/>
  <c r="H545" i="1"/>
  <c r="H553" i="1" s="1"/>
  <c r="G545" i="1"/>
  <c r="F545" i="1"/>
  <c r="B539" i="1"/>
  <c r="A539" i="1"/>
  <c r="J538" i="1"/>
  <c r="I538" i="1"/>
  <c r="H538" i="1"/>
  <c r="G538" i="1"/>
  <c r="F538" i="1"/>
  <c r="B534" i="1"/>
  <c r="A534" i="1"/>
  <c r="J533" i="1"/>
  <c r="I533" i="1"/>
  <c r="H533" i="1"/>
  <c r="G533" i="1"/>
  <c r="F533" i="1"/>
  <c r="B524" i="1"/>
  <c r="A524" i="1"/>
  <c r="J523" i="1"/>
  <c r="I523" i="1"/>
  <c r="H523" i="1"/>
  <c r="G523" i="1"/>
  <c r="F523" i="1"/>
  <c r="B520" i="1"/>
  <c r="A520" i="1"/>
  <c r="L519" i="1"/>
  <c r="J519" i="1"/>
  <c r="I519" i="1"/>
  <c r="I553" i="1" s="1"/>
  <c r="H519" i="1"/>
  <c r="G519" i="1"/>
  <c r="F519" i="1"/>
  <c r="B511" i="1"/>
  <c r="A511" i="1"/>
  <c r="J510" i="1"/>
  <c r="I510" i="1"/>
  <c r="H510" i="1"/>
  <c r="G510" i="1"/>
  <c r="F510" i="1"/>
  <c r="B504" i="1"/>
  <c r="A504" i="1"/>
  <c r="J503" i="1"/>
  <c r="I503" i="1"/>
  <c r="H503" i="1"/>
  <c r="G503" i="1"/>
  <c r="F503" i="1"/>
  <c r="B497" i="1"/>
  <c r="A497" i="1"/>
  <c r="J496" i="1"/>
  <c r="I496" i="1"/>
  <c r="H496" i="1"/>
  <c r="G496" i="1"/>
  <c r="F496" i="1"/>
  <c r="B492" i="1"/>
  <c r="A492" i="1"/>
  <c r="J491" i="1"/>
  <c r="I491" i="1"/>
  <c r="H491" i="1"/>
  <c r="G491" i="1"/>
  <c r="F491" i="1"/>
  <c r="B482" i="1"/>
  <c r="A482" i="1"/>
  <c r="J481" i="1"/>
  <c r="I481" i="1"/>
  <c r="H481" i="1"/>
  <c r="G481" i="1"/>
  <c r="F481" i="1"/>
  <c r="B478" i="1"/>
  <c r="A478" i="1"/>
  <c r="L477" i="1"/>
  <c r="J477" i="1"/>
  <c r="I477" i="1"/>
  <c r="H477" i="1"/>
  <c r="G477" i="1"/>
  <c r="F477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50" i="1"/>
  <c r="A450" i="1"/>
  <c r="J449" i="1"/>
  <c r="I449" i="1"/>
  <c r="H449" i="1"/>
  <c r="G449" i="1"/>
  <c r="F449" i="1"/>
  <c r="B440" i="1"/>
  <c r="A440" i="1"/>
  <c r="J439" i="1"/>
  <c r="I439" i="1"/>
  <c r="H439" i="1"/>
  <c r="G439" i="1"/>
  <c r="F439" i="1"/>
  <c r="B436" i="1"/>
  <c r="A436" i="1"/>
  <c r="L435" i="1"/>
  <c r="J435" i="1"/>
  <c r="I435" i="1"/>
  <c r="H435" i="1"/>
  <c r="G435" i="1"/>
  <c r="F435" i="1"/>
  <c r="B427" i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8" i="1"/>
  <c r="A408" i="1"/>
  <c r="J407" i="1"/>
  <c r="I407" i="1"/>
  <c r="H407" i="1"/>
  <c r="G407" i="1"/>
  <c r="F407" i="1"/>
  <c r="B398" i="1"/>
  <c r="A398" i="1"/>
  <c r="J397" i="1"/>
  <c r="I397" i="1"/>
  <c r="H397" i="1"/>
  <c r="G397" i="1"/>
  <c r="F397" i="1"/>
  <c r="B394" i="1"/>
  <c r="A394" i="1"/>
  <c r="L393" i="1"/>
  <c r="J393" i="1"/>
  <c r="I393" i="1"/>
  <c r="H393" i="1"/>
  <c r="G393" i="1"/>
  <c r="F393" i="1"/>
  <c r="B385" i="1"/>
  <c r="A385" i="1"/>
  <c r="J384" i="1"/>
  <c r="I384" i="1"/>
  <c r="H384" i="1"/>
  <c r="G384" i="1"/>
  <c r="F384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52" i="1"/>
  <c r="A352" i="1"/>
  <c r="L351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B313" i="1"/>
  <c r="A313" i="1"/>
  <c r="J312" i="1"/>
  <c r="I312" i="1"/>
  <c r="H312" i="1"/>
  <c r="G312" i="1"/>
  <c r="F312" i="1"/>
  <c r="B309" i="1"/>
  <c r="A309" i="1"/>
  <c r="J308" i="1"/>
  <c r="I308" i="1"/>
  <c r="H308" i="1"/>
  <c r="G308" i="1"/>
  <c r="B300" i="1"/>
  <c r="A300" i="1"/>
  <c r="J299" i="1"/>
  <c r="I299" i="1"/>
  <c r="H299" i="1"/>
  <c r="G299" i="1"/>
  <c r="F299" i="1"/>
  <c r="B293" i="1"/>
  <c r="A293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G266" i="1"/>
  <c r="F266" i="1"/>
  <c r="B258" i="1"/>
  <c r="A258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L258" i="1" s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L216" i="1" s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I70" i="1"/>
  <c r="H70" i="1"/>
  <c r="G70" i="1"/>
  <c r="B61" i="1"/>
  <c r="A61" i="1"/>
  <c r="J60" i="1"/>
  <c r="I60" i="1"/>
  <c r="H60" i="1"/>
  <c r="G60" i="1"/>
  <c r="F60" i="1"/>
  <c r="B57" i="1"/>
  <c r="A57" i="1"/>
  <c r="L56" i="1"/>
  <c r="L90" i="1" s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48" i="1"/>
  <c r="J13" i="1"/>
  <c r="I13" i="1"/>
  <c r="H13" i="1"/>
  <c r="G13" i="1"/>
  <c r="F13" i="1"/>
  <c r="F258" i="1" l="1"/>
  <c r="I258" i="1"/>
  <c r="H258" i="1"/>
  <c r="J258" i="1"/>
  <c r="J300" i="1"/>
  <c r="I132" i="1"/>
  <c r="H511" i="1"/>
  <c r="G469" i="1"/>
  <c r="F427" i="1"/>
  <c r="J427" i="1"/>
  <c r="I385" i="1"/>
  <c r="I343" i="1"/>
  <c r="J343" i="1"/>
  <c r="H300" i="1"/>
  <c r="G216" i="1"/>
  <c r="F174" i="1"/>
  <c r="J174" i="1"/>
  <c r="I300" i="1"/>
  <c r="F343" i="1"/>
  <c r="F385" i="1"/>
  <c r="J385" i="1"/>
  <c r="G427" i="1"/>
  <c r="H469" i="1"/>
  <c r="I511" i="1"/>
  <c r="F553" i="1"/>
  <c r="J553" i="1"/>
  <c r="G595" i="1"/>
  <c r="I216" i="1"/>
  <c r="H216" i="1"/>
  <c r="F300" i="1"/>
  <c r="G343" i="1"/>
  <c r="G385" i="1"/>
  <c r="H427" i="1"/>
  <c r="F511" i="1"/>
  <c r="J511" i="1"/>
  <c r="G553" i="1"/>
  <c r="H595" i="1"/>
  <c r="I174" i="1"/>
  <c r="F216" i="1"/>
  <c r="J216" i="1"/>
  <c r="G258" i="1"/>
  <c r="H343" i="1"/>
  <c r="H385" i="1"/>
  <c r="I427" i="1"/>
  <c r="F469" i="1"/>
  <c r="J469" i="1"/>
  <c r="I469" i="1"/>
  <c r="G511" i="1"/>
  <c r="I595" i="1"/>
  <c r="H174" i="1"/>
  <c r="G174" i="1"/>
  <c r="G132" i="1"/>
  <c r="F132" i="1"/>
  <c r="J132" i="1"/>
  <c r="H132" i="1"/>
  <c r="J90" i="1"/>
  <c r="F90" i="1"/>
  <c r="G90" i="1"/>
  <c r="H90" i="1"/>
  <c r="I90" i="1"/>
  <c r="G48" i="1"/>
  <c r="J48" i="1"/>
  <c r="F48" i="1"/>
  <c r="I48" i="1"/>
  <c r="H48" i="1"/>
  <c r="I596" i="1" l="1"/>
  <c r="J596" i="1"/>
  <c r="F596" i="1"/>
  <c r="H596" i="1"/>
  <c r="G596" i="1"/>
  <c r="L117" i="1" l="1"/>
  <c r="L132" i="1" s="1"/>
  <c r="L159" i="1"/>
  <c r="L174" i="1" s="1"/>
  <c r="L285" i="1"/>
  <c r="L300" i="1" s="1"/>
  <c r="L343" i="1"/>
  <c r="L385" i="1"/>
  <c r="L427" i="1"/>
  <c r="L469" i="1"/>
  <c r="L511" i="1"/>
  <c r="L553" i="1"/>
  <c r="L595" i="1"/>
  <c r="L596" i="1" l="1"/>
  <c r="L215" i="1"/>
</calcChain>
</file>

<file path=xl/sharedStrings.xml><?xml version="1.0" encoding="utf-8"?>
<sst xmlns="http://schemas.openxmlformats.org/spreadsheetml/2006/main" count="816" uniqueCount="133">
  <si>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</si>
  <si>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</si>
  <si>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</si>
  <si>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</si>
  <si>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</si>
  <si>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</si>
  <si>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</si>
  <si>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</si>
  <si>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</si>
  <si>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</si>
  <si>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</si>
  <si>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</si>
  <si>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</si>
  <si>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</si>
  <si>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</si>
  <si>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</si>
  <si>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</si>
  <si>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</si>
  <si>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</si>
  <si>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</si>
  <si>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</si>
  <si>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</si>
  <si>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</si>
  <si>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</si>
  <si>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</si>
  <si>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</si>
  <si>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</si>
  <si>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</si>
  <si>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</si>
  <si>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</si>
  <si>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</si>
  <si>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</si>
  <si>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</si>
  <si>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</si>
  <si>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</si>
  <si>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</si>
  <si>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</si>
  <si>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</si>
  <si>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</si>
  <si>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</si>
  <si>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</si>
  <si>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</si>
  <si>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</si>
  <si>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</si>
  <si>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</si>
  <si>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</si>
  <si>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Норбоева Надежда Васильевна</t>
  </si>
  <si>
    <t>ГБОУ "СКОШИ I-II вида"</t>
  </si>
  <si>
    <t>Масло сливочное (порциями)</t>
  </si>
  <si>
    <t>Чай черный</t>
  </si>
  <si>
    <t>Хлеб пшеничный йодированный  (порциями)</t>
  </si>
  <si>
    <t>ТК</t>
  </si>
  <si>
    <t xml:space="preserve">Печенье сахарное </t>
  </si>
  <si>
    <t>Каша гречневая рассыпчатая</t>
  </si>
  <si>
    <t>Компот из кураги</t>
  </si>
  <si>
    <t>Хлеб пшеничный йодированный (порциями)</t>
  </si>
  <si>
    <t>Чай с молоком</t>
  </si>
  <si>
    <t>Апельсин</t>
  </si>
  <si>
    <t>Сыр голландский (порциями)</t>
  </si>
  <si>
    <t>Какао с молоком</t>
  </si>
  <si>
    <t xml:space="preserve">Кисель из брусники </t>
  </si>
  <si>
    <t>Булочка 80гр</t>
  </si>
  <si>
    <t xml:space="preserve">Снежок </t>
  </si>
  <si>
    <t>Каша геркулесовая молочная вязкая</t>
  </si>
  <si>
    <t>Яйцо отварное</t>
  </si>
  <si>
    <t>Сок абрикосовый</t>
  </si>
  <si>
    <t>Огурцы свежие</t>
  </si>
  <si>
    <t>Компот из сухофруктов</t>
  </si>
  <si>
    <t>Запеканка из творога с молоком сгущенным</t>
  </si>
  <si>
    <t>Картофель отварной</t>
  </si>
  <si>
    <t>Чай с лимоном</t>
  </si>
  <si>
    <t>Перец сладкий</t>
  </si>
  <si>
    <t>Напиток брусничный</t>
  </si>
  <si>
    <t>Йогурт</t>
  </si>
  <si>
    <t>Котлета мясная запеченная</t>
  </si>
  <si>
    <t>Каша кукурузная молочная вязкая</t>
  </si>
  <si>
    <t>Повидло яблочное</t>
  </si>
  <si>
    <t>Напиток лимонный</t>
  </si>
  <si>
    <t>Помидоры свежие</t>
  </si>
  <si>
    <t>Суп картофельный с макаронными изделиями</t>
  </si>
  <si>
    <t>Кекс</t>
  </si>
  <si>
    <t xml:space="preserve">Суп картофельный с рисовой крупой </t>
  </si>
  <si>
    <t>Пряники</t>
  </si>
  <si>
    <t>Макаронник с мясом отварным</t>
  </si>
  <si>
    <t>Блины с молоком сгущенным</t>
  </si>
  <si>
    <t>Рассольник   домашний</t>
  </si>
  <si>
    <t>Печень по строгановски</t>
  </si>
  <si>
    <t>Оладьи из печени</t>
  </si>
  <si>
    <t>Каша рисовая молочная вязкая</t>
  </si>
  <si>
    <t>тк</t>
  </si>
  <si>
    <t>Огурцы соленные</t>
  </si>
  <si>
    <t>Суп гороховый</t>
  </si>
  <si>
    <t>Гуляш из говядины</t>
  </si>
  <si>
    <t>Суп рыбный</t>
  </si>
  <si>
    <t>Гарнир рисовый</t>
  </si>
  <si>
    <t>Зеленый горошек</t>
  </si>
  <si>
    <t>Жаркое по -домашнему</t>
  </si>
  <si>
    <t>Гарнир перловый</t>
  </si>
  <si>
    <t>Плов</t>
  </si>
  <si>
    <t>Помидоры</t>
  </si>
  <si>
    <t>Картофельное пюре</t>
  </si>
  <si>
    <t>Макароны отварные</t>
  </si>
  <si>
    <t>Капуста тушеная с мясом</t>
  </si>
  <si>
    <t>Бефстроганов из говядины</t>
  </si>
  <si>
    <t>Гарнир гречневый</t>
  </si>
  <si>
    <t>Суп молочный</t>
  </si>
  <si>
    <t>Мясо запеченное с картофелем</t>
  </si>
  <si>
    <t xml:space="preserve">Рыба запеченная </t>
  </si>
  <si>
    <t>Каша Дружба</t>
  </si>
  <si>
    <t>Рагу овощное с мясом</t>
  </si>
  <si>
    <t xml:space="preserve">Тефтели </t>
  </si>
  <si>
    <t>Каша ячневая молочная вязкая</t>
  </si>
  <si>
    <t>Щи из капусты свежей</t>
  </si>
  <si>
    <t>Сухари</t>
  </si>
  <si>
    <t>Каша манная молочная жидкая</t>
  </si>
  <si>
    <t>Баранки</t>
  </si>
  <si>
    <t>Каша пшенная молочная вязкая</t>
  </si>
  <si>
    <t xml:space="preserve">Чай с сахаром </t>
  </si>
  <si>
    <t>бананы</t>
  </si>
  <si>
    <t>Напиток из облепихи</t>
  </si>
  <si>
    <t>Каша пшеничная молочная вязкая</t>
  </si>
  <si>
    <t>Мандарины</t>
  </si>
  <si>
    <t>Борщ</t>
  </si>
  <si>
    <t>Котлета рыбная из горбуши</t>
  </si>
  <si>
    <t>Зефир</t>
  </si>
  <si>
    <t>Яблоки</t>
  </si>
  <si>
    <t>Суп крестьянский</t>
  </si>
  <si>
    <t>Мясо тушенное с овощами</t>
  </si>
  <si>
    <t>Фарш тушенный с овощами</t>
  </si>
  <si>
    <t>яйцо отварное</t>
  </si>
  <si>
    <t>Молоко</t>
  </si>
  <si>
    <t>Суп с домашней лапшой</t>
  </si>
  <si>
    <t>Рыба запеченная горбуша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</si>
</sst>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3" fillId="3" borderId="1" xfId="0" applyNumberFormat="1" applyFont="1" applyFill="1" applyBorder="1"/>
    <xf numFmtId="0" fontId="11" fillId="0" borderId="15" xfId="0" applyNumberFormat="1" applyFont="1" applyBorder="1" applyAlignment="1" applyProtection="1">
      <alignment horizontal="right"/>
      <protection locked="0"/>
    </xf>
    <xf numFmtId="0" fontId="4" fillId="4" borderId="21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vertical="top" wrapText="1"/>
    </xf>
    <xf numFmtId="0" fontId="4" fillId="4" borderId="22" xfId="0" applyNumberFormat="1" applyFont="1" applyFill="1" applyBorder="1" applyAlignment="1">
      <alignment horizontal="center" vertical="top" wrapText="1"/>
    </xf>
    <xf numFmtId="0" fontId="4" fillId="4" borderId="2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vertical="top" wrapText="1"/>
    </xf>
    <xf numFmtId="0" fontId="4" fillId="4" borderId="20" xfId="0" applyNumberFormat="1" applyFont="1" applyFill="1" applyBorder="1" applyAlignment="1">
      <alignment horizontal="center" vertical="top" wrapText="1"/>
    </xf>
    <xf numFmtId="0" fontId="4" fillId="4" borderId="26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30" xfId="0" applyNumberFormat="1" applyFont="1" applyFill="1" applyBorder="1" applyProtection="1">
      <protection locked="0"/>
    </xf>
    <xf numFmtId="0" fontId="4" fillId="2" borderId="20" xfId="0" applyNumberFormat="1" applyFont="1" applyFill="1" applyBorder="1" applyAlignment="1" applyProtection="1">
      <alignment vertical="top" wrapText="1"/>
      <protection locked="0"/>
    </xf>
    <xf numFmtId="0" fontId="4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5" borderId="29" xfId="0" applyNumberFormat="1" applyFont="1" applyFill="1" applyBorder="1"/>
    <xf numFmtId="0" fontId="4" fillId="5" borderId="32" xfId="0" applyNumberFormat="1" applyFont="1" applyFill="1" applyBorder="1"/>
    <xf numFmtId="0" fontId="4" fillId="5" borderId="31" xfId="0" applyNumberFormat="1" applyFont="1" applyFill="1" applyBorder="1"/>
    <xf numFmtId="0" fontId="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4" fillId="2" borderId="33" xfId="0" applyNumberFormat="1" applyFont="1" applyFill="1" applyBorder="1" applyAlignment="1" applyProtection="1">
      <alignment horizontal="center" vertical="top" wrapText="1"/>
      <protection locked="0"/>
    </xf>
    <xf numFmtId="0" fontId="4" fillId="2" borderId="34" xfId="0" applyNumberFormat="1" applyFont="1" applyFill="1" applyBorder="1" applyAlignment="1" applyProtection="1">
      <alignment horizontal="center" vertical="top" wrapText="1"/>
      <protection locked="0"/>
    </xf>
    <xf numFmtId="0" fontId="4" fillId="0" borderId="35" xfId="0" applyNumberFormat="1" applyFont="1" applyBorder="1" applyAlignment="1">
      <alignment horizontal="center" vertical="top" wrapText="1"/>
    </xf>
    <xf numFmtId="0" fontId="4" fillId="0" borderId="18" xfId="0" applyNumberFormat="1" applyFont="1" applyBorder="1" applyAlignment="1">
      <alignment horizontal="center" vertical="top" wrapText="1"/>
    </xf>
    <xf numFmtId="0" fontId="11" fillId="0" borderId="30" xfId="0" applyNumberFormat="1" applyFont="1" applyBorder="1" applyAlignment="1" applyProtection="1">
      <alignment horizontal="right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2" borderId="4" xfId="0" applyNumberFormat="1" applyFont="1" applyFill="1" applyBorder="1" applyAlignment="1" applyProtection="1">
      <alignment vertical="top" wrapText="1"/>
      <protection locked="0"/>
    </xf>
    <xf numFmtId="0" fontId="4" fillId="0" borderId="37" xfId="0" applyNumberFormat="1" applyFont="1" applyBorder="1" applyAlignment="1">
      <alignment vertical="top" wrapText="1"/>
    </xf>
    <xf numFmtId="0" fontId="4" fillId="0" borderId="36" xfId="0" applyNumberFormat="1" applyFont="1" applyBorder="1" applyAlignment="1">
      <alignment horizontal="center" vertical="top" wrapText="1"/>
    </xf>
    <xf numFmtId="0" fontId="4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" fillId="6" borderId="1" xfId="0" applyNumberFormat="1" applyFont="1" applyFill="1" applyBorder="1" applyProtection="1">
      <protection locked="0"/>
    </xf>
    <xf numFmtId="0" fontId="3" fillId="6" borderId="1" xfId="0" applyNumberFormat="1" applyFont="1" applyFill="1" applyBorder="1" applyProtection="1">
      <protection locked="0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4" borderId="20" xfId="0" applyNumberFormat="1" applyFont="1" applyFill="1" applyBorder="1" applyAlignment="1">
      <alignment horizontal="center" vertical="center" wrapText="1"/>
    </xf>
    <xf numFmtId="0" fontId="12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6"/>
  <sheetViews>
    <sheetView tabSelected="1" workbookViewId="0">
      <pane xSplit="4" ySplit="5" topLeftCell="E292" activePane="bottomRight" state="frozen"/>
      <selection pane="topRight"/>
      <selection pane="bottomLeft"/>
      <selection pane="bottomRight" activeCell="A511" sqref="A301:L5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0.33203125" style="1" customWidth="1"/>
    <col min="13" max="16384" width="9.109375" style="1"/>
  </cols>
  <sheetData>
    <row r="1" spans="1:12" x14ac:dyDescent="0.25">
      <c r="A1" s="2" t="s">
        <v>0</v>
      </c>
      <c r="C1" s="88" t="s">
        <v>47</v>
      </c>
      <c r="D1" s="89"/>
      <c r="E1" s="90"/>
      <c r="F1" s="3" t="s">
        <v>1</v>
      </c>
      <c r="G1" s="1" t="s">
        <v>2</v>
      </c>
      <c r="H1" s="85" t="s">
        <v>45</v>
      </c>
      <c r="I1" s="86"/>
      <c r="J1" s="86"/>
      <c r="K1" s="87"/>
    </row>
    <row r="2" spans="1:12" ht="17.399999999999999" x14ac:dyDescent="0.25">
      <c r="A2" s="4" t="s">
        <v>3</v>
      </c>
      <c r="C2" s="1"/>
      <c r="G2" s="1" t="s">
        <v>4</v>
      </c>
      <c r="H2" s="85" t="s">
        <v>46</v>
      </c>
      <c r="I2" s="86"/>
      <c r="J2" s="86"/>
      <c r="K2" s="8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111</v>
      </c>
      <c r="F6" s="20">
        <v>200</v>
      </c>
      <c r="G6" s="20">
        <v>7</v>
      </c>
      <c r="H6" s="20">
        <v>8</v>
      </c>
      <c r="I6" s="20">
        <v>36.479999999999997</v>
      </c>
      <c r="J6" s="20">
        <v>243</v>
      </c>
      <c r="K6" s="21">
        <v>116</v>
      </c>
      <c r="L6" s="20">
        <v>20.88</v>
      </c>
    </row>
    <row r="7" spans="1:12" ht="14.4" x14ac:dyDescent="0.3">
      <c r="A7" s="22"/>
      <c r="B7" s="23"/>
      <c r="C7" s="24"/>
      <c r="D7" s="25"/>
      <c r="E7" s="26" t="s">
        <v>48</v>
      </c>
      <c r="F7" s="27">
        <v>10</v>
      </c>
      <c r="G7" s="27">
        <v>0.08</v>
      </c>
      <c r="H7" s="27">
        <v>7.25</v>
      </c>
      <c r="I7" s="27">
        <v>0.13</v>
      </c>
      <c r="J7" s="27">
        <v>66.09</v>
      </c>
      <c r="K7" s="28">
        <v>10</v>
      </c>
      <c r="L7" s="27">
        <v>11.95</v>
      </c>
    </row>
    <row r="8" spans="1:12" ht="14.4" x14ac:dyDescent="0.3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7.0000000000000007E-2</v>
      </c>
      <c r="H8" s="27">
        <v>0.02</v>
      </c>
      <c r="I8" s="27">
        <v>0.02</v>
      </c>
      <c r="J8" s="27">
        <v>0.5</v>
      </c>
      <c r="K8" s="28">
        <v>260</v>
      </c>
      <c r="L8" s="27">
        <v>0.5</v>
      </c>
    </row>
    <row r="9" spans="1:12" ht="14.4" x14ac:dyDescent="0.3">
      <c r="A9" s="22"/>
      <c r="B9" s="23"/>
      <c r="C9" s="24"/>
      <c r="D9" s="29" t="s">
        <v>26</v>
      </c>
      <c r="E9" s="26" t="s">
        <v>55</v>
      </c>
      <c r="F9" s="27">
        <v>50</v>
      </c>
      <c r="G9" s="27">
        <v>3.75</v>
      </c>
      <c r="H9" s="27">
        <v>0.5</v>
      </c>
      <c r="I9" s="27">
        <v>24.6</v>
      </c>
      <c r="J9" s="27">
        <v>121.5</v>
      </c>
      <c r="K9" s="28" t="s">
        <v>89</v>
      </c>
      <c r="L9" s="27">
        <v>4.3499999999999996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 t="s">
        <v>52</v>
      </c>
      <c r="F11" s="27">
        <v>50</v>
      </c>
      <c r="G11" s="27">
        <v>3.5</v>
      </c>
      <c r="H11" s="27">
        <v>8</v>
      </c>
      <c r="I11" s="27">
        <v>33</v>
      </c>
      <c r="J11" s="27">
        <v>220</v>
      </c>
      <c r="K11" s="28" t="s">
        <v>89</v>
      </c>
      <c r="L11" s="27">
        <v>13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510</v>
      </c>
      <c r="G13" s="35">
        <f>SUM(G6:G12)</f>
        <v>14.4</v>
      </c>
      <c r="H13" s="35">
        <f>SUM(H6:H12)</f>
        <v>23.77</v>
      </c>
      <c r="I13" s="35">
        <f>SUM(I6:I12)</f>
        <v>94.23</v>
      </c>
      <c r="J13" s="35">
        <f>SUM(J6:J12)</f>
        <v>651.09</v>
      </c>
      <c r="K13" s="36"/>
      <c r="L13" s="35">
        <f>SUM(L6:L12)</f>
        <v>50.68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 t="s">
        <v>57</v>
      </c>
      <c r="F14" s="27">
        <v>200</v>
      </c>
      <c r="G14" s="27">
        <v>1.8</v>
      </c>
      <c r="H14" s="27">
        <v>0.4</v>
      </c>
      <c r="I14" s="27">
        <v>16.2</v>
      </c>
      <c r="J14" s="27">
        <v>86</v>
      </c>
      <c r="K14" s="28" t="s">
        <v>89</v>
      </c>
      <c r="L14" s="27">
        <v>50</v>
      </c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200</v>
      </c>
      <c r="G17" s="35">
        <f>SUM(G14:G16)</f>
        <v>1.8</v>
      </c>
      <c r="H17" s="35">
        <f>SUM(H14:H16)</f>
        <v>0.4</v>
      </c>
      <c r="I17" s="35">
        <f>SUM(I14:I16)</f>
        <v>16.2</v>
      </c>
      <c r="J17" s="35">
        <f>SUM(J14:J16)</f>
        <v>86</v>
      </c>
      <c r="K17" s="36"/>
      <c r="L17" s="35">
        <f>SUM(L14:L16)</f>
        <v>50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90</v>
      </c>
      <c r="F18" s="27">
        <v>100</v>
      </c>
      <c r="G18" s="27">
        <v>0.8</v>
      </c>
      <c r="H18" s="27">
        <v>0.1</v>
      </c>
      <c r="I18" s="27">
        <v>1.7</v>
      </c>
      <c r="J18" s="27">
        <v>13</v>
      </c>
      <c r="K18" s="28">
        <v>53</v>
      </c>
      <c r="L18" s="27">
        <v>15</v>
      </c>
    </row>
    <row r="19" spans="1:12" ht="14.4" x14ac:dyDescent="0.3">
      <c r="A19" s="22"/>
      <c r="B19" s="23"/>
      <c r="C19" s="24"/>
      <c r="D19" s="29" t="s">
        <v>32</v>
      </c>
      <c r="E19" s="26" t="s">
        <v>91</v>
      </c>
      <c r="F19" s="27">
        <v>250</v>
      </c>
      <c r="G19" s="27">
        <v>7</v>
      </c>
      <c r="H19" s="27">
        <v>10</v>
      </c>
      <c r="I19" s="27">
        <v>18</v>
      </c>
      <c r="J19" s="27">
        <v>194</v>
      </c>
      <c r="K19" s="28">
        <v>78</v>
      </c>
      <c r="L19" s="27">
        <v>7.73</v>
      </c>
    </row>
    <row r="20" spans="1:12" ht="14.4" x14ac:dyDescent="0.3">
      <c r="A20" s="22"/>
      <c r="B20" s="23"/>
      <c r="C20" s="24"/>
      <c r="D20" s="29" t="s">
        <v>33</v>
      </c>
      <c r="E20" s="26" t="s">
        <v>92</v>
      </c>
      <c r="F20" s="27">
        <v>100</v>
      </c>
      <c r="G20" s="27">
        <v>19</v>
      </c>
      <c r="H20" s="27">
        <v>16</v>
      </c>
      <c r="I20" s="27">
        <v>16</v>
      </c>
      <c r="J20" s="27">
        <v>277</v>
      </c>
      <c r="K20" s="28">
        <v>175</v>
      </c>
      <c r="L20" s="27">
        <v>67.47</v>
      </c>
    </row>
    <row r="21" spans="1:12" ht="14.4" x14ac:dyDescent="0.3">
      <c r="A21" s="22"/>
      <c r="B21" s="23"/>
      <c r="C21" s="24"/>
      <c r="D21" s="29" t="s">
        <v>34</v>
      </c>
      <c r="E21" s="26" t="s">
        <v>53</v>
      </c>
      <c r="F21" s="27">
        <v>150</v>
      </c>
      <c r="G21" s="27">
        <v>8.25</v>
      </c>
      <c r="H21" s="27">
        <v>5.25</v>
      </c>
      <c r="I21" s="27">
        <v>36</v>
      </c>
      <c r="J21" s="27">
        <v>224.25</v>
      </c>
      <c r="K21" s="28">
        <v>114</v>
      </c>
      <c r="L21" s="27">
        <v>8.5</v>
      </c>
    </row>
    <row r="22" spans="1:12" ht="14.4" x14ac:dyDescent="0.3">
      <c r="A22" s="22"/>
      <c r="B22" s="23"/>
      <c r="C22" s="24"/>
      <c r="D22" s="29" t="s">
        <v>35</v>
      </c>
      <c r="E22" s="26" t="s">
        <v>67</v>
      </c>
      <c r="F22" s="27">
        <v>200</v>
      </c>
      <c r="G22" s="27">
        <v>0.6</v>
      </c>
      <c r="H22" s="27">
        <v>0</v>
      </c>
      <c r="I22" s="27">
        <v>31</v>
      </c>
      <c r="J22" s="27">
        <v>124</v>
      </c>
      <c r="K22" s="28">
        <v>241</v>
      </c>
      <c r="L22" s="27">
        <v>4.9000000000000004</v>
      </c>
    </row>
    <row r="23" spans="1:12" ht="14.4" x14ac:dyDescent="0.3">
      <c r="A23" s="22"/>
      <c r="B23" s="23"/>
      <c r="C23" s="24"/>
      <c r="D23" s="29" t="s">
        <v>36</v>
      </c>
      <c r="E23" s="26" t="s">
        <v>55</v>
      </c>
      <c r="F23" s="27">
        <v>30</v>
      </c>
      <c r="G23" s="27">
        <v>2.25</v>
      </c>
      <c r="H23" s="27">
        <v>0.3</v>
      </c>
      <c r="I23" s="27">
        <v>15.3</v>
      </c>
      <c r="J23" s="27">
        <v>72.900000000000006</v>
      </c>
      <c r="K23" s="28" t="s">
        <v>89</v>
      </c>
      <c r="L23" s="27">
        <v>2.6</v>
      </c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830</v>
      </c>
      <c r="G27" s="35">
        <f>SUM(G18:G26)</f>
        <v>37.9</v>
      </c>
      <c r="H27" s="35">
        <f>SUM(H18:H26)</f>
        <v>31.650000000000002</v>
      </c>
      <c r="I27" s="35">
        <f>SUM(I18:I26)</f>
        <v>118</v>
      </c>
      <c r="J27" s="35">
        <f>SUM(J18:J26)</f>
        <v>905.15</v>
      </c>
      <c r="K27" s="36"/>
      <c r="L27" s="35">
        <f>SUM(L19:L26)</f>
        <v>91.2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115</v>
      </c>
      <c r="F28" s="27">
        <v>50</v>
      </c>
      <c r="G28" s="27">
        <v>4.75</v>
      </c>
      <c r="H28" s="27">
        <v>3.5</v>
      </c>
      <c r="I28" s="27">
        <v>36</v>
      </c>
      <c r="J28" s="27">
        <v>195</v>
      </c>
      <c r="K28" s="58" t="s">
        <v>51</v>
      </c>
      <c r="L28" s="27">
        <v>10.52</v>
      </c>
    </row>
    <row r="29" spans="1:12" ht="14.4" x14ac:dyDescent="0.3">
      <c r="A29" s="22"/>
      <c r="B29" s="23"/>
      <c r="C29" s="24"/>
      <c r="D29" s="40" t="s">
        <v>35</v>
      </c>
      <c r="E29" s="26" t="s">
        <v>59</v>
      </c>
      <c r="F29" s="27">
        <v>200</v>
      </c>
      <c r="G29" s="27">
        <v>3</v>
      </c>
      <c r="H29" s="27">
        <v>3</v>
      </c>
      <c r="I29" s="27">
        <v>19</v>
      </c>
      <c r="J29" s="27">
        <v>121</v>
      </c>
      <c r="K29" s="28">
        <v>266</v>
      </c>
      <c r="L29" s="27">
        <v>17.78</v>
      </c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250</v>
      </c>
      <c r="G32" s="35">
        <f>SUM(G28:G31)</f>
        <v>7.75</v>
      </c>
      <c r="H32" s="35">
        <f>SUM(H28:H31)</f>
        <v>6.5</v>
      </c>
      <c r="I32" s="35">
        <f>SUM(I28:I31)</f>
        <v>55</v>
      </c>
      <c r="J32" s="35">
        <f>SUM(J28:J31)</f>
        <v>316</v>
      </c>
      <c r="K32" s="36"/>
      <c r="L32" s="35">
        <f>SUM(L28:L31)</f>
        <v>28.3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107</v>
      </c>
      <c r="F33" s="27">
        <v>100</v>
      </c>
      <c r="G33" s="27">
        <v>19.97</v>
      </c>
      <c r="H33" s="27">
        <v>4.57</v>
      </c>
      <c r="I33" s="27">
        <v>3.82</v>
      </c>
      <c r="J33" s="27">
        <v>135.88</v>
      </c>
      <c r="K33" s="28">
        <v>157</v>
      </c>
      <c r="L33" s="27">
        <v>58.7</v>
      </c>
    </row>
    <row r="34" spans="1:12" ht="14.4" x14ac:dyDescent="0.3">
      <c r="A34" s="22"/>
      <c r="B34" s="23"/>
      <c r="C34" s="24"/>
      <c r="D34" s="29" t="s">
        <v>34</v>
      </c>
      <c r="E34" s="26" t="s">
        <v>69</v>
      </c>
      <c r="F34" s="27">
        <v>200</v>
      </c>
      <c r="G34" s="27">
        <v>4</v>
      </c>
      <c r="H34" s="27">
        <v>5</v>
      </c>
      <c r="I34" s="27">
        <v>30</v>
      </c>
      <c r="J34" s="27">
        <v>180</v>
      </c>
      <c r="K34" s="28">
        <v>208</v>
      </c>
      <c r="L34" s="27">
        <v>23.2</v>
      </c>
    </row>
    <row r="35" spans="1:12" ht="14.4" x14ac:dyDescent="0.3">
      <c r="A35" s="22"/>
      <c r="B35" s="23"/>
      <c r="C35" s="24"/>
      <c r="D35" s="29" t="s">
        <v>35</v>
      </c>
      <c r="E35" s="26" t="s">
        <v>56</v>
      </c>
      <c r="F35" s="27">
        <v>200</v>
      </c>
      <c r="G35" s="27">
        <v>1.64</v>
      </c>
      <c r="H35" s="27">
        <v>1.65</v>
      </c>
      <c r="I35" s="27">
        <v>2.41</v>
      </c>
      <c r="J35" s="27">
        <v>31.01</v>
      </c>
      <c r="K35" s="28">
        <v>263</v>
      </c>
      <c r="L35" s="27">
        <v>8.1</v>
      </c>
    </row>
    <row r="36" spans="1:12" ht="14.4" x14ac:dyDescent="0.3">
      <c r="A36" s="22"/>
      <c r="B36" s="23"/>
      <c r="C36" s="24"/>
      <c r="D36" s="29" t="s">
        <v>26</v>
      </c>
      <c r="E36" s="26" t="s">
        <v>55</v>
      </c>
      <c r="F36" s="27">
        <v>30</v>
      </c>
      <c r="G36" s="27">
        <v>2.25</v>
      </c>
      <c r="H36" s="27">
        <v>0.3</v>
      </c>
      <c r="I36" s="27">
        <v>15.3</v>
      </c>
      <c r="J36" s="27">
        <v>72.900000000000006</v>
      </c>
      <c r="K36" s="28" t="s">
        <v>89</v>
      </c>
      <c r="L36" s="27">
        <v>2.6</v>
      </c>
    </row>
    <row r="37" spans="1:12" ht="14.4" x14ac:dyDescent="0.3">
      <c r="A37" s="22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 t="s">
        <v>48</v>
      </c>
      <c r="F38" s="27">
        <v>10</v>
      </c>
      <c r="G38" s="27">
        <v>0.08</v>
      </c>
      <c r="H38" s="27">
        <v>7.25</v>
      </c>
      <c r="I38" s="27">
        <v>0.13</v>
      </c>
      <c r="J38" s="27">
        <v>66.09</v>
      </c>
      <c r="K38" s="28">
        <v>10</v>
      </c>
      <c r="L38" s="27">
        <v>11.95</v>
      </c>
    </row>
    <row r="39" spans="1:12" ht="14.4" x14ac:dyDescent="0.3">
      <c r="A39" s="22"/>
      <c r="B39" s="23"/>
      <c r="C39" s="24"/>
      <c r="D39" s="25" t="s">
        <v>27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30"/>
      <c r="B40" s="31"/>
      <c r="C40" s="32"/>
      <c r="D40" s="33" t="s">
        <v>28</v>
      </c>
      <c r="E40" s="34"/>
      <c r="F40" s="35">
        <f>SUM(F33:F39)</f>
        <v>540</v>
      </c>
      <c r="G40" s="35">
        <f>SUM(G33:G39)</f>
        <v>27.939999999999998</v>
      </c>
      <c r="H40" s="35">
        <f>SUM(H33:H39)</f>
        <v>18.770000000000003</v>
      </c>
      <c r="I40" s="35">
        <f>SUM(I33:I39)</f>
        <v>51.660000000000004</v>
      </c>
      <c r="J40" s="35">
        <f>SUM(J33:J39)</f>
        <v>485.88</v>
      </c>
      <c r="K40" s="36"/>
      <c r="L40" s="35">
        <f>SUM(L33:L39)</f>
        <v>104.55</v>
      </c>
    </row>
    <row r="41" spans="1:12" ht="14.4" x14ac:dyDescent="0.3">
      <c r="A41" s="37">
        <f>A6</f>
        <v>1</v>
      </c>
      <c r="B41" s="38">
        <f>B6</f>
        <v>1</v>
      </c>
      <c r="C41" s="39" t="s">
        <v>41</v>
      </c>
      <c r="D41" s="40" t="s">
        <v>42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39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35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40" t="s">
        <v>27</v>
      </c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30"/>
      <c r="B47" s="31"/>
      <c r="C47" s="32"/>
      <c r="D47" s="41" t="s">
        <v>28</v>
      </c>
      <c r="E47" s="34"/>
      <c r="F47" s="35">
        <f>SUM(F41:F46)</f>
        <v>0</v>
      </c>
      <c r="G47" s="35">
        <f>SUM(G41:G46)</f>
        <v>0</v>
      </c>
      <c r="H47" s="35">
        <f>SUM(H41:H46)</f>
        <v>0</v>
      </c>
      <c r="I47" s="35">
        <f>SUM(I41:I46)</f>
        <v>0</v>
      </c>
      <c r="J47" s="35">
        <f>SUM(J41:J46)</f>
        <v>0</v>
      </c>
      <c r="K47" s="36"/>
      <c r="L47" s="35">
        <f>SUM(L41:L46)</f>
        <v>0</v>
      </c>
    </row>
    <row r="48" spans="1:12" x14ac:dyDescent="0.25">
      <c r="A48" s="42">
        <f>A6</f>
        <v>1</v>
      </c>
      <c r="B48" s="43">
        <f>B6</f>
        <v>1</v>
      </c>
      <c r="C48" s="83" t="s">
        <v>43</v>
      </c>
      <c r="D48" s="84"/>
      <c r="E48" s="44"/>
      <c r="F48" s="45">
        <f>F13+F17+F27+F32+F40+F47</f>
        <v>2330</v>
      </c>
      <c r="G48" s="45">
        <f>G13+G17+G27+G32+G40+G47</f>
        <v>89.789999999999992</v>
      </c>
      <c r="H48" s="45">
        <f>H13+H17+H27+H32+H40+H47</f>
        <v>81.09</v>
      </c>
      <c r="I48" s="45">
        <f>I13+I17+I27+I32+I40+I47</f>
        <v>335.09000000000003</v>
      </c>
      <c r="J48" s="45">
        <f>J13+J17+J27+J32+J40+J47</f>
        <v>2444.12</v>
      </c>
      <c r="K48" s="46"/>
      <c r="L48" s="45">
        <f>L13+L17+L27+L32+L40+L47</f>
        <v>324.73</v>
      </c>
    </row>
    <row r="49" spans="1:12" ht="14.4" x14ac:dyDescent="0.3">
      <c r="A49" s="47">
        <v>1</v>
      </c>
      <c r="B49" s="23">
        <v>2</v>
      </c>
      <c r="C49" s="17" t="s">
        <v>23</v>
      </c>
      <c r="D49" s="18" t="s">
        <v>24</v>
      </c>
      <c r="E49" s="19" t="s">
        <v>116</v>
      </c>
      <c r="F49" s="20">
        <v>200</v>
      </c>
      <c r="G49" s="20">
        <v>8</v>
      </c>
      <c r="H49" s="20">
        <v>9</v>
      </c>
      <c r="I49" s="20">
        <v>39</v>
      </c>
      <c r="J49" s="20">
        <v>263</v>
      </c>
      <c r="K49" s="21">
        <v>116</v>
      </c>
      <c r="L49" s="20">
        <v>23.87</v>
      </c>
    </row>
    <row r="50" spans="1:12" ht="14.4" x14ac:dyDescent="0.3">
      <c r="A50" s="47"/>
      <c r="B50" s="23"/>
      <c r="C50" s="24"/>
      <c r="D50" s="25"/>
      <c r="E50" s="26" t="s">
        <v>48</v>
      </c>
      <c r="F50" s="27">
        <v>10</v>
      </c>
      <c r="G50" s="27">
        <v>0.08</v>
      </c>
      <c r="H50" s="27">
        <v>7.25</v>
      </c>
      <c r="I50" s="27">
        <v>0.13</v>
      </c>
      <c r="J50" s="27">
        <v>66.09</v>
      </c>
      <c r="K50" s="28">
        <v>10</v>
      </c>
      <c r="L50" s="27">
        <v>11.95</v>
      </c>
    </row>
    <row r="51" spans="1:12" ht="14.4" x14ac:dyDescent="0.3">
      <c r="A51" s="47"/>
      <c r="B51" s="23"/>
      <c r="C51" s="24"/>
      <c r="D51" s="29" t="s">
        <v>25</v>
      </c>
      <c r="E51" s="26" t="s">
        <v>117</v>
      </c>
      <c r="F51" s="27">
        <v>200</v>
      </c>
      <c r="G51" s="27">
        <v>0.1</v>
      </c>
      <c r="H51" s="27">
        <v>0.05</v>
      </c>
      <c r="I51" s="27">
        <v>10</v>
      </c>
      <c r="J51" s="27">
        <v>41</v>
      </c>
      <c r="K51" s="28">
        <v>261</v>
      </c>
      <c r="L51" s="27">
        <v>1.5</v>
      </c>
    </row>
    <row r="52" spans="1:12" ht="14.4" x14ac:dyDescent="0.3">
      <c r="A52" s="47"/>
      <c r="B52" s="23"/>
      <c r="C52" s="24"/>
      <c r="D52" s="29" t="s">
        <v>26</v>
      </c>
      <c r="E52" s="26" t="s">
        <v>55</v>
      </c>
      <c r="F52" s="27">
        <v>50</v>
      </c>
      <c r="G52" s="27">
        <v>3.75</v>
      </c>
      <c r="H52" s="27">
        <v>0.5</v>
      </c>
      <c r="I52" s="27">
        <v>24.6</v>
      </c>
      <c r="J52" s="27">
        <v>121.5</v>
      </c>
      <c r="K52" s="28" t="s">
        <v>89</v>
      </c>
      <c r="L52" s="27">
        <v>4.3499999999999996</v>
      </c>
    </row>
    <row r="53" spans="1:12" ht="14.4" x14ac:dyDescent="0.3">
      <c r="A53" s="47"/>
      <c r="B53" s="23"/>
      <c r="C53" s="24"/>
      <c r="D53" s="29" t="s">
        <v>27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 t="s">
        <v>64</v>
      </c>
      <c r="F54" s="27">
        <v>45</v>
      </c>
      <c r="G54" s="27">
        <v>5.95</v>
      </c>
      <c r="H54" s="27">
        <v>5.05</v>
      </c>
      <c r="I54" s="27">
        <v>0.3</v>
      </c>
      <c r="J54" s="27">
        <v>70.7</v>
      </c>
      <c r="K54" s="28">
        <v>143</v>
      </c>
      <c r="L54" s="27">
        <v>12</v>
      </c>
    </row>
    <row r="55" spans="1:12" ht="14.4" x14ac:dyDescent="0.3">
      <c r="A55" s="47"/>
      <c r="B55" s="23"/>
      <c r="C55" s="24"/>
      <c r="D55" s="25"/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48"/>
      <c r="B56" s="31"/>
      <c r="C56" s="32"/>
      <c r="D56" s="33" t="s">
        <v>28</v>
      </c>
      <c r="E56" s="34"/>
      <c r="F56" s="35">
        <f>SUM(F49:F55)</f>
        <v>505</v>
      </c>
      <c r="G56" s="35">
        <f>SUM(G49:G55)</f>
        <v>17.88</v>
      </c>
      <c r="H56" s="35">
        <f>SUM(H49:H55)</f>
        <v>21.85</v>
      </c>
      <c r="I56" s="35">
        <f>SUM(I49:I55)</f>
        <v>74.03</v>
      </c>
      <c r="J56" s="35">
        <f>SUM(J49:J55)</f>
        <v>562.29000000000008</v>
      </c>
      <c r="K56" s="36"/>
      <c r="L56" s="35">
        <f>SUM(L49:L55)</f>
        <v>53.67</v>
      </c>
    </row>
    <row r="57" spans="1:12" ht="14.4" x14ac:dyDescent="0.3">
      <c r="A57" s="38">
        <f>A49</f>
        <v>1</v>
      </c>
      <c r="B57" s="38">
        <f>B49</f>
        <v>2</v>
      </c>
      <c r="C57" s="39" t="s">
        <v>29</v>
      </c>
      <c r="D57" s="40" t="s">
        <v>27</v>
      </c>
      <c r="E57" s="26" t="s">
        <v>118</v>
      </c>
      <c r="F57" s="27">
        <v>200</v>
      </c>
      <c r="G57" s="27">
        <v>3</v>
      </c>
      <c r="H57" s="27">
        <v>1</v>
      </c>
      <c r="I57" s="27">
        <v>42</v>
      </c>
      <c r="J57" s="27">
        <v>192</v>
      </c>
      <c r="K57" s="28" t="s">
        <v>89</v>
      </c>
      <c r="L57" s="27">
        <v>39</v>
      </c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7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48"/>
      <c r="B60" s="31"/>
      <c r="C60" s="32"/>
      <c r="D60" s="33" t="s">
        <v>28</v>
      </c>
      <c r="E60" s="34"/>
      <c r="F60" s="35">
        <f>SUM(F57:F59)</f>
        <v>200</v>
      </c>
      <c r="G60" s="35">
        <f>SUM(G57:G59)</f>
        <v>3</v>
      </c>
      <c r="H60" s="35">
        <f>SUM(H57:H59)</f>
        <v>1</v>
      </c>
      <c r="I60" s="35">
        <f>SUM(I57:I59)</f>
        <v>42</v>
      </c>
      <c r="J60" s="35">
        <f>SUM(J57:J59)</f>
        <v>192</v>
      </c>
      <c r="K60" s="36"/>
      <c r="L60" s="35">
        <f>SUM(L58:L59)</f>
        <v>0</v>
      </c>
    </row>
    <row r="61" spans="1:12" ht="14.4" x14ac:dyDescent="0.3">
      <c r="A61" s="38">
        <f>A49</f>
        <v>1</v>
      </c>
      <c r="B61" s="38">
        <f>B49</f>
        <v>2</v>
      </c>
      <c r="C61" s="39" t="s">
        <v>30</v>
      </c>
      <c r="D61" s="29" t="s">
        <v>31</v>
      </c>
      <c r="E61" s="26" t="s">
        <v>95</v>
      </c>
      <c r="F61" s="27">
        <v>100</v>
      </c>
      <c r="G61" s="27">
        <v>3.1</v>
      </c>
      <c r="H61" s="27">
        <v>0.2</v>
      </c>
      <c r="I61" s="27">
        <v>6.5</v>
      </c>
      <c r="J61" s="27">
        <v>40</v>
      </c>
      <c r="K61" s="28" t="s">
        <v>89</v>
      </c>
      <c r="L61" s="27">
        <v>25.8</v>
      </c>
    </row>
    <row r="62" spans="1:12" ht="14.4" x14ac:dyDescent="0.3">
      <c r="A62" s="47"/>
      <c r="B62" s="23"/>
      <c r="C62" s="24"/>
      <c r="D62" s="29" t="s">
        <v>32</v>
      </c>
      <c r="E62" s="26" t="s">
        <v>93</v>
      </c>
      <c r="F62" s="27">
        <v>250</v>
      </c>
      <c r="G62" s="27">
        <v>8.16</v>
      </c>
      <c r="H62" s="27">
        <v>4.8</v>
      </c>
      <c r="I62" s="27">
        <v>19.43</v>
      </c>
      <c r="J62" s="27">
        <v>153.29</v>
      </c>
      <c r="K62" s="28">
        <v>84</v>
      </c>
      <c r="L62" s="27">
        <v>28.5</v>
      </c>
    </row>
    <row r="63" spans="1:12" ht="14.4" x14ac:dyDescent="0.3">
      <c r="A63" s="47"/>
      <c r="B63" s="23"/>
      <c r="C63" s="24"/>
      <c r="D63" s="29" t="s">
        <v>33</v>
      </c>
      <c r="E63" s="26" t="s">
        <v>86</v>
      </c>
      <c r="F63" s="27">
        <v>100</v>
      </c>
      <c r="G63" s="27">
        <v>14.13</v>
      </c>
      <c r="H63" s="27">
        <v>7.75</v>
      </c>
      <c r="I63" s="27">
        <v>10.68</v>
      </c>
      <c r="J63" s="27">
        <v>169</v>
      </c>
      <c r="K63" s="28">
        <v>172</v>
      </c>
      <c r="L63" s="27">
        <v>32.1</v>
      </c>
    </row>
    <row r="64" spans="1:12" ht="14.4" x14ac:dyDescent="0.3">
      <c r="A64" s="47"/>
      <c r="B64" s="23"/>
      <c r="C64" s="24"/>
      <c r="D64" s="29" t="s">
        <v>34</v>
      </c>
      <c r="E64" s="26" t="s">
        <v>94</v>
      </c>
      <c r="F64" s="27">
        <v>150</v>
      </c>
      <c r="G64" s="27">
        <v>3.5</v>
      </c>
      <c r="H64" s="27">
        <v>3.73</v>
      </c>
      <c r="I64" s="27">
        <v>35.39</v>
      </c>
      <c r="J64" s="27">
        <v>189.12</v>
      </c>
      <c r="K64" s="28">
        <v>114</v>
      </c>
      <c r="L64" s="27">
        <v>11.6</v>
      </c>
    </row>
    <row r="65" spans="1:12" ht="14.4" x14ac:dyDescent="0.3">
      <c r="A65" s="47"/>
      <c r="B65" s="23"/>
      <c r="C65" s="24"/>
      <c r="D65" s="29" t="s">
        <v>35</v>
      </c>
      <c r="E65" s="26" t="s">
        <v>119</v>
      </c>
      <c r="F65" s="27">
        <v>200</v>
      </c>
      <c r="G65" s="27">
        <v>0</v>
      </c>
      <c r="H65" s="27">
        <v>1</v>
      </c>
      <c r="I65" s="27">
        <v>20</v>
      </c>
      <c r="J65" s="27">
        <v>91</v>
      </c>
      <c r="K65" s="28">
        <v>269</v>
      </c>
      <c r="L65" s="27">
        <v>6.9</v>
      </c>
    </row>
    <row r="66" spans="1:12" ht="14.4" x14ac:dyDescent="0.3">
      <c r="A66" s="47"/>
      <c r="B66" s="23"/>
      <c r="C66" s="24"/>
      <c r="D66" s="29" t="s">
        <v>36</v>
      </c>
      <c r="E66" s="26" t="s">
        <v>55</v>
      </c>
      <c r="F66" s="27">
        <v>30</v>
      </c>
      <c r="G66" s="27">
        <v>2.25</v>
      </c>
      <c r="H66" s="27">
        <v>0.3</v>
      </c>
      <c r="I66" s="27">
        <v>15.3</v>
      </c>
      <c r="J66" s="27">
        <v>72.900000000000006</v>
      </c>
      <c r="K66" s="28" t="s">
        <v>89</v>
      </c>
      <c r="L66" s="27">
        <v>2.6</v>
      </c>
    </row>
    <row r="67" spans="1:12" ht="14.4" x14ac:dyDescent="0.3">
      <c r="A67" s="47"/>
      <c r="B67" s="23"/>
      <c r="C67" s="24"/>
      <c r="D67" s="29" t="s">
        <v>37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7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48"/>
      <c r="B70" s="31"/>
      <c r="C70" s="32"/>
      <c r="D70" s="33" t="s">
        <v>28</v>
      </c>
      <c r="E70" s="34"/>
      <c r="F70" s="35">
        <f>SUM(F61:F69)</f>
        <v>830</v>
      </c>
      <c r="G70" s="35">
        <f>SUM(G61:G69)</f>
        <v>31.14</v>
      </c>
      <c r="H70" s="35">
        <f>SUM(H61:H69)</f>
        <v>17.78</v>
      </c>
      <c r="I70" s="35">
        <f>SUM(I61:I69)</f>
        <v>107.3</v>
      </c>
      <c r="J70" s="35">
        <f>SUM(J61:J69)</f>
        <v>715.31</v>
      </c>
      <c r="K70" s="36"/>
      <c r="L70" s="35">
        <f>SUM(L62:L69)</f>
        <v>81.7</v>
      </c>
    </row>
    <row r="71" spans="1:12" ht="14.4" x14ac:dyDescent="0.3">
      <c r="A71" s="38">
        <f>A49</f>
        <v>1</v>
      </c>
      <c r="B71" s="38">
        <f>B49</f>
        <v>2</v>
      </c>
      <c r="C71" s="39" t="s">
        <v>38</v>
      </c>
      <c r="D71" s="40" t="s">
        <v>39</v>
      </c>
      <c r="E71" s="26" t="s">
        <v>82</v>
      </c>
      <c r="F71" s="27">
        <v>50</v>
      </c>
      <c r="G71" s="27">
        <v>3.75</v>
      </c>
      <c r="H71" s="27">
        <v>3</v>
      </c>
      <c r="I71" s="27">
        <v>35.5</v>
      </c>
      <c r="J71" s="27">
        <v>185</v>
      </c>
      <c r="K71" s="28" t="s">
        <v>89</v>
      </c>
      <c r="L71" s="27">
        <v>14</v>
      </c>
    </row>
    <row r="72" spans="1:12" ht="14.4" x14ac:dyDescent="0.3">
      <c r="A72" s="47"/>
      <c r="B72" s="23"/>
      <c r="C72" s="24"/>
      <c r="D72" s="40" t="s">
        <v>35</v>
      </c>
      <c r="E72" s="26" t="s">
        <v>62</v>
      </c>
      <c r="F72" s="27">
        <v>200</v>
      </c>
      <c r="G72" s="27">
        <v>5.4</v>
      </c>
      <c r="H72" s="27">
        <v>5</v>
      </c>
      <c r="I72" s="27">
        <v>21.6</v>
      </c>
      <c r="J72" s="27">
        <v>158</v>
      </c>
      <c r="K72" s="28" t="s">
        <v>89</v>
      </c>
      <c r="L72" s="27">
        <v>31.2</v>
      </c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7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48"/>
      <c r="B75" s="31"/>
      <c r="C75" s="32"/>
      <c r="D75" s="33" t="s">
        <v>28</v>
      </c>
      <c r="E75" s="34"/>
      <c r="F75" s="35">
        <f>SUM(F71:F74)</f>
        <v>250</v>
      </c>
      <c r="G75" s="35">
        <f>SUM(G71:G74)</f>
        <v>9.15</v>
      </c>
      <c r="H75" s="35">
        <f>SUM(H71:H74)</f>
        <v>8</v>
      </c>
      <c r="I75" s="35">
        <f>SUM(I71:I74)</f>
        <v>57.1</v>
      </c>
      <c r="J75" s="35">
        <f>SUM(J71:J74)</f>
        <v>343</v>
      </c>
      <c r="K75" s="36"/>
      <c r="L75" s="35">
        <f>SUM(L71:L74)</f>
        <v>45.2</v>
      </c>
    </row>
    <row r="76" spans="1:12" ht="14.4" x14ac:dyDescent="0.3">
      <c r="A76" s="38">
        <f>A49</f>
        <v>1</v>
      </c>
      <c r="B76" s="38">
        <f>B49</f>
        <v>2</v>
      </c>
      <c r="C76" s="39" t="s">
        <v>40</v>
      </c>
      <c r="D76" s="29" t="s">
        <v>24</v>
      </c>
      <c r="E76" s="26" t="s">
        <v>96</v>
      </c>
      <c r="F76" s="27">
        <v>250</v>
      </c>
      <c r="G76" s="27">
        <v>23</v>
      </c>
      <c r="H76" s="27">
        <v>21</v>
      </c>
      <c r="I76" s="27">
        <v>29</v>
      </c>
      <c r="J76" s="27">
        <v>389</v>
      </c>
      <c r="K76" s="28">
        <v>174</v>
      </c>
      <c r="L76" s="27">
        <v>91.6</v>
      </c>
    </row>
    <row r="77" spans="1:12" ht="14.4" x14ac:dyDescent="0.3">
      <c r="A77" s="47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35</v>
      </c>
      <c r="E78" s="26" t="s">
        <v>56</v>
      </c>
      <c r="F78" s="27">
        <v>200</v>
      </c>
      <c r="G78" s="27">
        <v>1.64</v>
      </c>
      <c r="H78" s="27">
        <v>1.65</v>
      </c>
      <c r="I78" s="27">
        <v>2.41</v>
      </c>
      <c r="J78" s="27">
        <v>31.01</v>
      </c>
      <c r="K78" s="28">
        <v>263</v>
      </c>
      <c r="L78" s="27">
        <v>8.02</v>
      </c>
    </row>
    <row r="79" spans="1:12" ht="14.4" x14ac:dyDescent="0.3">
      <c r="A79" s="47"/>
      <c r="B79" s="23"/>
      <c r="C79" s="24"/>
      <c r="D79" s="29" t="s">
        <v>26</v>
      </c>
      <c r="E79" s="26" t="s">
        <v>55</v>
      </c>
      <c r="F79" s="27">
        <v>40</v>
      </c>
      <c r="G79" s="27">
        <v>3</v>
      </c>
      <c r="H79" s="27">
        <v>0.4</v>
      </c>
      <c r="I79" s="27">
        <v>20.399999999999999</v>
      </c>
      <c r="J79" s="27">
        <v>97.2</v>
      </c>
      <c r="K79" s="28" t="s">
        <v>89</v>
      </c>
      <c r="L79" s="27">
        <v>4.3499999999999996</v>
      </c>
    </row>
    <row r="80" spans="1:12" ht="14.4" x14ac:dyDescent="0.3">
      <c r="A80" s="47"/>
      <c r="B80" s="23"/>
      <c r="C80" s="24"/>
      <c r="D80" s="25"/>
      <c r="E80" s="26" t="s">
        <v>48</v>
      </c>
      <c r="F80" s="27">
        <v>10</v>
      </c>
      <c r="G80" s="27">
        <v>0.08</v>
      </c>
      <c r="H80" s="27">
        <v>7.25</v>
      </c>
      <c r="I80" s="27">
        <v>0.13</v>
      </c>
      <c r="J80" s="27">
        <v>66.09</v>
      </c>
      <c r="K80" s="28">
        <v>10</v>
      </c>
      <c r="L80" s="27">
        <v>11.95</v>
      </c>
    </row>
    <row r="81" spans="1:12" ht="14.4" x14ac:dyDescent="0.3">
      <c r="A81" s="47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ht="14.4" x14ac:dyDescent="0.3">
      <c r="A82" s="48"/>
      <c r="B82" s="31"/>
      <c r="C82" s="32"/>
      <c r="D82" s="33" t="s">
        <v>28</v>
      </c>
      <c r="E82" s="34"/>
      <c r="F82" s="35">
        <f>SUM(F76:F81)</f>
        <v>500</v>
      </c>
      <c r="G82" s="35">
        <f>SUM(G76:G81)</f>
        <v>27.72</v>
      </c>
      <c r="H82" s="35">
        <f>SUM(H76:H81)</f>
        <v>30.299999999999997</v>
      </c>
      <c r="I82" s="35">
        <f>SUM(I76:I81)</f>
        <v>51.940000000000005</v>
      </c>
      <c r="J82" s="35">
        <f>SUM(J76:J81)</f>
        <v>583.30000000000007</v>
      </c>
      <c r="K82" s="36"/>
      <c r="L82" s="35">
        <f>SUM(L76:L81)</f>
        <v>115.91999999999999</v>
      </c>
    </row>
    <row r="83" spans="1:12" ht="14.4" x14ac:dyDescent="0.3">
      <c r="A83" s="38">
        <f>A49</f>
        <v>1</v>
      </c>
      <c r="B83" s="38">
        <f>B49</f>
        <v>2</v>
      </c>
      <c r="C83" s="39" t="s">
        <v>41</v>
      </c>
      <c r="D83" s="40" t="s">
        <v>42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39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35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40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7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48"/>
      <c r="B89" s="31"/>
      <c r="C89" s="32"/>
      <c r="D89" s="41" t="s">
        <v>28</v>
      </c>
      <c r="E89" s="34"/>
      <c r="F89" s="35">
        <f>SUM(F83:F88)</f>
        <v>0</v>
      </c>
      <c r="G89" s="35">
        <f>SUM(G83:G88)</f>
        <v>0</v>
      </c>
      <c r="H89" s="35">
        <f>SUM(H83:H88)</f>
        <v>0</v>
      </c>
      <c r="I89" s="35">
        <f>SUM(I83:I88)</f>
        <v>0</v>
      </c>
      <c r="J89" s="35">
        <f>SUM(J83:J88)</f>
        <v>0</v>
      </c>
      <c r="K89" s="36"/>
      <c r="L89" s="35">
        <f>SUM(L83:L88)</f>
        <v>0</v>
      </c>
    </row>
    <row r="90" spans="1:12" ht="15.75" customHeight="1" x14ac:dyDescent="0.25">
      <c r="A90" s="49">
        <f>A49</f>
        <v>1</v>
      </c>
      <c r="B90" s="49">
        <f>B49</f>
        <v>2</v>
      </c>
      <c r="C90" s="83" t="s">
        <v>43</v>
      </c>
      <c r="D90" s="84"/>
      <c r="E90" s="44"/>
      <c r="F90" s="45">
        <f>F56+F60+F70+F75+F82+F89</f>
        <v>2285</v>
      </c>
      <c r="G90" s="45">
        <f>G56+G60+G70+G75+G82+G89</f>
        <v>88.889999999999986</v>
      </c>
      <c r="H90" s="45">
        <f>H56+H60+H70+H75+H82+H89</f>
        <v>78.930000000000007</v>
      </c>
      <c r="I90" s="45">
        <f>I56+I60+I70+I75+I82+I89</f>
        <v>332.37</v>
      </c>
      <c r="J90" s="45">
        <f>J56+J60+J70+J75+J82+J89</f>
        <v>2395.9</v>
      </c>
      <c r="K90" s="46"/>
      <c r="L90" s="45">
        <f>SUM(L56+L60+L70+L75+L82)</f>
        <v>296.49</v>
      </c>
    </row>
    <row r="91" spans="1:12" ht="14.4" x14ac:dyDescent="0.3">
      <c r="A91" s="15">
        <v>1</v>
      </c>
      <c r="B91" s="16">
        <v>3</v>
      </c>
      <c r="C91" s="17" t="s">
        <v>23</v>
      </c>
      <c r="D91" s="18" t="s">
        <v>24</v>
      </c>
      <c r="E91" s="19" t="s">
        <v>120</v>
      </c>
      <c r="F91" s="20">
        <v>200</v>
      </c>
      <c r="G91" s="20">
        <v>7.73</v>
      </c>
      <c r="H91" s="20">
        <v>7.66</v>
      </c>
      <c r="I91" s="20">
        <v>39.340000000000003</v>
      </c>
      <c r="J91" s="20">
        <v>257.02999999999997</v>
      </c>
      <c r="K91" s="21">
        <v>116</v>
      </c>
      <c r="L91" s="20">
        <v>22.88</v>
      </c>
    </row>
    <row r="92" spans="1:12" ht="14.4" x14ac:dyDescent="0.3">
      <c r="A92" s="22"/>
      <c r="B92" s="23"/>
      <c r="C92" s="24"/>
      <c r="D92" s="25"/>
      <c r="E92" s="26" t="s">
        <v>48</v>
      </c>
      <c r="F92" s="27">
        <v>10</v>
      </c>
      <c r="G92" s="27">
        <v>0.08</v>
      </c>
      <c r="H92" s="27">
        <v>7.25</v>
      </c>
      <c r="I92" s="27">
        <v>0.13</v>
      </c>
      <c r="J92" s="27">
        <v>66.09</v>
      </c>
      <c r="K92" s="28">
        <v>10</v>
      </c>
      <c r="L92" s="27">
        <v>11.95</v>
      </c>
    </row>
    <row r="93" spans="1:12" ht="14.4" x14ac:dyDescent="0.3">
      <c r="A93" s="22"/>
      <c r="B93" s="23"/>
      <c r="C93" s="24"/>
      <c r="D93" s="29" t="s">
        <v>25</v>
      </c>
      <c r="E93" s="26" t="s">
        <v>117</v>
      </c>
      <c r="F93" s="27">
        <v>200</v>
      </c>
      <c r="G93" s="27">
        <v>0.1</v>
      </c>
      <c r="H93" s="27">
        <v>0.05</v>
      </c>
      <c r="I93" s="27">
        <v>10</v>
      </c>
      <c r="J93" s="27">
        <v>41</v>
      </c>
      <c r="K93" s="28">
        <v>261</v>
      </c>
      <c r="L93" s="27">
        <v>1.5</v>
      </c>
    </row>
    <row r="94" spans="1:12" ht="14.4" x14ac:dyDescent="0.3">
      <c r="A94" s="22"/>
      <c r="B94" s="23"/>
      <c r="C94" s="24"/>
      <c r="D94" s="29" t="s">
        <v>26</v>
      </c>
      <c r="E94" s="26" t="s">
        <v>55</v>
      </c>
      <c r="F94" s="27">
        <v>60</v>
      </c>
      <c r="G94" s="27">
        <v>4.5</v>
      </c>
      <c r="H94" s="27">
        <v>0.6</v>
      </c>
      <c r="I94" s="27">
        <v>30.6</v>
      </c>
      <c r="J94" s="27">
        <v>145.80000000000001</v>
      </c>
      <c r="K94" s="28" t="s">
        <v>89</v>
      </c>
      <c r="L94" s="27">
        <v>5.22</v>
      </c>
    </row>
    <row r="95" spans="1:12" ht="14.4" x14ac:dyDescent="0.3">
      <c r="A95" s="22"/>
      <c r="B95" s="23"/>
      <c r="C95" s="24"/>
      <c r="D95" s="29" t="s">
        <v>27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 t="s">
        <v>58</v>
      </c>
      <c r="F96" s="27">
        <v>30</v>
      </c>
      <c r="G96" s="27">
        <v>7</v>
      </c>
      <c r="H96" s="27">
        <v>8</v>
      </c>
      <c r="I96" s="27">
        <v>0</v>
      </c>
      <c r="J96" s="27">
        <v>96</v>
      </c>
      <c r="K96" s="28">
        <v>11</v>
      </c>
      <c r="L96" s="27">
        <v>22.2</v>
      </c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30"/>
      <c r="B98" s="31"/>
      <c r="C98" s="32"/>
      <c r="D98" s="33" t="s">
        <v>28</v>
      </c>
      <c r="E98" s="34"/>
      <c r="F98" s="35">
        <f>SUM(F91:F97)</f>
        <v>500</v>
      </c>
      <c r="G98" s="35">
        <f>SUM(G91:G97)</f>
        <v>19.41</v>
      </c>
      <c r="H98" s="35">
        <f>SUM(H91:H97)</f>
        <v>23.560000000000002</v>
      </c>
      <c r="I98" s="35">
        <f>SUM(I91:I97)</f>
        <v>80.070000000000007</v>
      </c>
      <c r="J98" s="35">
        <f>SUM(J91:J97)</f>
        <v>605.92000000000007</v>
      </c>
      <c r="K98" s="36"/>
      <c r="L98" s="35">
        <f>SUM(L91:L97)</f>
        <v>63.75</v>
      </c>
    </row>
    <row r="99" spans="1:12" ht="14.4" x14ac:dyDescent="0.3">
      <c r="A99" s="37">
        <f>A91</f>
        <v>1</v>
      </c>
      <c r="B99" s="38">
        <f>B91</f>
        <v>3</v>
      </c>
      <c r="C99" s="39" t="s">
        <v>29</v>
      </c>
      <c r="D99" s="40" t="s">
        <v>27</v>
      </c>
      <c r="E99" s="26" t="s">
        <v>121</v>
      </c>
      <c r="F99" s="27">
        <v>200</v>
      </c>
      <c r="G99" s="27">
        <v>0.8</v>
      </c>
      <c r="H99" s="27">
        <v>0.4</v>
      </c>
      <c r="I99" s="27">
        <v>15</v>
      </c>
      <c r="J99" s="27">
        <v>76</v>
      </c>
      <c r="K99" s="28" t="s">
        <v>89</v>
      </c>
      <c r="L99" s="27">
        <v>50</v>
      </c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14.4" x14ac:dyDescent="0.3">
      <c r="A102" s="30"/>
      <c r="B102" s="31"/>
      <c r="C102" s="32"/>
      <c r="D102" s="33" t="s">
        <v>28</v>
      </c>
      <c r="E102" s="34"/>
      <c r="F102" s="35">
        <f>SUM(F99:F101)</f>
        <v>200</v>
      </c>
      <c r="G102" s="35">
        <f>SUM(G99:G101)</f>
        <v>0.8</v>
      </c>
      <c r="H102" s="35">
        <f>SUM(H99:H101)</f>
        <v>0.4</v>
      </c>
      <c r="I102" s="35">
        <f>SUM(I99:I101)</f>
        <v>15</v>
      </c>
      <c r="J102" s="35">
        <f>SUM(J99:J101)</f>
        <v>76</v>
      </c>
      <c r="K102" s="36"/>
      <c r="L102" s="35">
        <f>SUM(L100:L101)</f>
        <v>0</v>
      </c>
    </row>
    <row r="103" spans="1:12" ht="14.4" x14ac:dyDescent="0.3">
      <c r="A103" s="37">
        <f>A91</f>
        <v>1</v>
      </c>
      <c r="B103" s="38">
        <f>B91</f>
        <v>3</v>
      </c>
      <c r="C103" s="39" t="s">
        <v>30</v>
      </c>
      <c r="D103" s="29" t="s">
        <v>31</v>
      </c>
      <c r="E103" s="26" t="s">
        <v>66</v>
      </c>
      <c r="F103" s="27">
        <v>100</v>
      </c>
      <c r="G103" s="27">
        <v>1</v>
      </c>
      <c r="H103" s="27">
        <v>0</v>
      </c>
      <c r="I103" s="27">
        <v>3</v>
      </c>
      <c r="J103" s="27">
        <v>11</v>
      </c>
      <c r="K103" s="28" t="s">
        <v>89</v>
      </c>
      <c r="L103" s="27">
        <v>23</v>
      </c>
    </row>
    <row r="104" spans="1:12" ht="14.4" x14ac:dyDescent="0.3">
      <c r="A104" s="22"/>
      <c r="B104" s="23"/>
      <c r="C104" s="24"/>
      <c r="D104" s="29" t="s">
        <v>32</v>
      </c>
      <c r="E104" s="26" t="s">
        <v>122</v>
      </c>
      <c r="F104" s="27">
        <v>250</v>
      </c>
      <c r="G104" s="27">
        <v>3.76</v>
      </c>
      <c r="H104" s="27">
        <v>8.99</v>
      </c>
      <c r="I104" s="27">
        <v>12.74</v>
      </c>
      <c r="J104" s="27">
        <v>146.76</v>
      </c>
      <c r="K104" s="28">
        <v>62</v>
      </c>
      <c r="L104" s="27">
        <v>9.3000000000000007</v>
      </c>
    </row>
    <row r="105" spans="1:12" ht="14.4" x14ac:dyDescent="0.3">
      <c r="A105" s="22"/>
      <c r="B105" s="23"/>
      <c r="C105" s="24"/>
      <c r="D105" s="29" t="s">
        <v>33</v>
      </c>
      <c r="E105" s="26" t="s">
        <v>123</v>
      </c>
      <c r="F105" s="27">
        <v>100</v>
      </c>
      <c r="G105" s="27">
        <v>14.82</v>
      </c>
      <c r="H105" s="27">
        <v>13.06</v>
      </c>
      <c r="I105" s="27">
        <v>10.1</v>
      </c>
      <c r="J105" s="27">
        <v>217.31</v>
      </c>
      <c r="K105" s="28">
        <v>161</v>
      </c>
      <c r="L105" s="27">
        <v>46</v>
      </c>
    </row>
    <row r="106" spans="1:12" ht="14.4" x14ac:dyDescent="0.3">
      <c r="A106" s="22"/>
      <c r="B106" s="23"/>
      <c r="C106" s="24"/>
      <c r="D106" s="29" t="s">
        <v>34</v>
      </c>
      <c r="E106" s="26" t="s">
        <v>100</v>
      </c>
      <c r="F106" s="27">
        <v>160</v>
      </c>
      <c r="G106" s="27">
        <v>3.2</v>
      </c>
      <c r="H106" s="27">
        <v>7.2</v>
      </c>
      <c r="I106" s="27">
        <v>22</v>
      </c>
      <c r="J106" s="27">
        <v>165.5</v>
      </c>
      <c r="K106" s="28">
        <v>210</v>
      </c>
      <c r="L106" s="27">
        <v>27.5</v>
      </c>
    </row>
    <row r="107" spans="1:12" ht="14.4" x14ac:dyDescent="0.3">
      <c r="A107" s="22"/>
      <c r="B107" s="23"/>
      <c r="C107" s="24"/>
      <c r="D107" s="29" t="s">
        <v>35</v>
      </c>
      <c r="E107" s="26" t="s">
        <v>67</v>
      </c>
      <c r="F107" s="27">
        <v>200</v>
      </c>
      <c r="G107" s="27">
        <v>0</v>
      </c>
      <c r="H107" s="27">
        <v>0</v>
      </c>
      <c r="I107" s="27">
        <v>31</v>
      </c>
      <c r="J107" s="27">
        <v>124</v>
      </c>
      <c r="K107" s="28">
        <v>241</v>
      </c>
      <c r="L107" s="27">
        <v>4.9000000000000004</v>
      </c>
    </row>
    <row r="108" spans="1:12" ht="14.4" x14ac:dyDescent="0.3">
      <c r="A108" s="22"/>
      <c r="B108" s="23"/>
      <c r="C108" s="24"/>
      <c r="D108" s="29" t="s">
        <v>36</v>
      </c>
      <c r="E108" s="26" t="s">
        <v>55</v>
      </c>
      <c r="F108" s="27">
        <v>50</v>
      </c>
      <c r="G108" s="27">
        <v>3.75</v>
      </c>
      <c r="H108" s="27">
        <v>0.5</v>
      </c>
      <c r="I108" s="27">
        <v>24.6</v>
      </c>
      <c r="J108" s="27">
        <v>121.5</v>
      </c>
      <c r="K108" s="28" t="s">
        <v>89</v>
      </c>
      <c r="L108" s="27">
        <v>4.3499999999999996</v>
      </c>
    </row>
    <row r="109" spans="1:12" ht="14.4" x14ac:dyDescent="0.3">
      <c r="A109" s="22"/>
      <c r="B109" s="23"/>
      <c r="C109" s="24"/>
      <c r="D109" s="29" t="s">
        <v>37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30"/>
      <c r="B112" s="31"/>
      <c r="C112" s="32"/>
      <c r="D112" s="33" t="s">
        <v>28</v>
      </c>
      <c r="E112" s="34"/>
      <c r="F112" s="35">
        <f>SUM(F103:F111)</f>
        <v>860</v>
      </c>
      <c r="G112" s="35">
        <f>SUM(G103:G111)</f>
        <v>26.529999999999998</v>
      </c>
      <c r="H112" s="35">
        <f>SUM(H103:H111)</f>
        <v>29.75</v>
      </c>
      <c r="I112" s="35">
        <f>SUM(I103:I111)</f>
        <v>103.44</v>
      </c>
      <c r="J112" s="35">
        <f>SUM(J103:J111)</f>
        <v>786.06999999999994</v>
      </c>
      <c r="K112" s="36"/>
      <c r="L112" s="35">
        <f>SUM(L103:L111)</f>
        <v>115.05</v>
      </c>
    </row>
    <row r="113" spans="1:12" ht="14.4" x14ac:dyDescent="0.3">
      <c r="A113" s="37">
        <f>A91</f>
        <v>1</v>
      </c>
      <c r="B113" s="38">
        <f>B91</f>
        <v>3</v>
      </c>
      <c r="C113" s="39" t="s">
        <v>38</v>
      </c>
      <c r="D113" s="40" t="s">
        <v>39</v>
      </c>
      <c r="E113" s="26" t="s">
        <v>68</v>
      </c>
      <c r="F113" s="27">
        <v>115</v>
      </c>
      <c r="G113" s="27">
        <v>21.82</v>
      </c>
      <c r="H113" s="27">
        <v>9.2899999999999991</v>
      </c>
      <c r="I113" s="27">
        <v>23.18</v>
      </c>
      <c r="J113" s="27">
        <v>264.10000000000002</v>
      </c>
      <c r="K113" s="28">
        <v>154</v>
      </c>
      <c r="L113" s="27">
        <v>57.6</v>
      </c>
    </row>
    <row r="114" spans="1:12" ht="14.4" x14ac:dyDescent="0.3">
      <c r="A114" s="22"/>
      <c r="B114" s="23"/>
      <c r="C114" s="24"/>
      <c r="D114" s="40" t="s">
        <v>35</v>
      </c>
      <c r="E114" s="26" t="s">
        <v>49</v>
      </c>
      <c r="F114" s="27">
        <v>200</v>
      </c>
      <c r="G114" s="27">
        <v>7.0000000000000007E-2</v>
      </c>
      <c r="H114" s="27">
        <v>0.02</v>
      </c>
      <c r="I114" s="27">
        <v>0.02</v>
      </c>
      <c r="J114" s="27">
        <v>0.5</v>
      </c>
      <c r="K114" s="28">
        <v>260</v>
      </c>
      <c r="L114" s="27">
        <v>0.5</v>
      </c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30"/>
      <c r="B117" s="31"/>
      <c r="C117" s="32"/>
      <c r="D117" s="33" t="s">
        <v>28</v>
      </c>
      <c r="E117" s="34"/>
      <c r="F117" s="35">
        <f>SUM(F113:F116)</f>
        <v>315</v>
      </c>
      <c r="G117" s="35">
        <f>SUM(G113:G116)</f>
        <v>21.89</v>
      </c>
      <c r="H117" s="35">
        <f>SUM(H113:H116)</f>
        <v>9.3099999999999987</v>
      </c>
      <c r="I117" s="35">
        <f>SUM(I113:I116)</f>
        <v>23.2</v>
      </c>
      <c r="J117" s="35">
        <f>SUM(J113:J116)</f>
        <v>264.60000000000002</v>
      </c>
      <c r="K117" s="36"/>
      <c r="L117" s="35">
        <f>SUM(L110:L116)</f>
        <v>173.15</v>
      </c>
    </row>
    <row r="118" spans="1:12" ht="14.4" x14ac:dyDescent="0.3">
      <c r="A118" s="37">
        <f>A91</f>
        <v>1</v>
      </c>
      <c r="B118" s="38">
        <f>B91</f>
        <v>3</v>
      </c>
      <c r="C118" s="39" t="s">
        <v>40</v>
      </c>
      <c r="D118" s="29" t="s">
        <v>24</v>
      </c>
      <c r="E118" s="26" t="s">
        <v>98</v>
      </c>
      <c r="F118" s="27">
        <v>250</v>
      </c>
      <c r="G118" s="27">
        <v>24</v>
      </c>
      <c r="H118" s="27">
        <v>24</v>
      </c>
      <c r="I118" s="27">
        <v>40</v>
      </c>
      <c r="J118" s="27">
        <v>495</v>
      </c>
      <c r="K118" s="28">
        <v>179</v>
      </c>
      <c r="L118" s="27">
        <v>100.63</v>
      </c>
    </row>
    <row r="119" spans="1:12" ht="14.4" x14ac:dyDescent="0.3">
      <c r="A119" s="22"/>
      <c r="B119" s="23"/>
      <c r="C119" s="24"/>
      <c r="D119" s="29" t="s">
        <v>34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35</v>
      </c>
      <c r="E120" s="26" t="s">
        <v>56</v>
      </c>
      <c r="F120" s="27">
        <v>200</v>
      </c>
      <c r="G120" s="27">
        <v>1.64</v>
      </c>
      <c r="H120" s="27">
        <v>1.65</v>
      </c>
      <c r="I120" s="27">
        <v>2.41</v>
      </c>
      <c r="J120" s="27">
        <v>31.01</v>
      </c>
      <c r="K120" s="28">
        <v>263</v>
      </c>
      <c r="L120" s="27">
        <v>8.02</v>
      </c>
    </row>
    <row r="121" spans="1:12" ht="14.4" x14ac:dyDescent="0.3">
      <c r="A121" s="22"/>
      <c r="B121" s="23"/>
      <c r="C121" s="24"/>
      <c r="D121" s="29" t="s">
        <v>26</v>
      </c>
      <c r="E121" s="26" t="s">
        <v>55</v>
      </c>
      <c r="F121" s="27">
        <v>40</v>
      </c>
      <c r="G121" s="27">
        <v>3</v>
      </c>
      <c r="H121" s="27">
        <v>0.4</v>
      </c>
      <c r="I121" s="27">
        <v>20.399999999999999</v>
      </c>
      <c r="J121" s="27">
        <v>97.2</v>
      </c>
      <c r="K121" s="28" t="s">
        <v>51</v>
      </c>
      <c r="L121" s="27">
        <v>3.48</v>
      </c>
    </row>
    <row r="122" spans="1:12" ht="14.4" x14ac:dyDescent="0.3">
      <c r="A122" s="22"/>
      <c r="B122" s="23"/>
      <c r="C122" s="24"/>
      <c r="D122" s="25"/>
      <c r="E122" s="26" t="s">
        <v>48</v>
      </c>
      <c r="F122" s="27">
        <v>10</v>
      </c>
      <c r="G122" s="27">
        <v>0.08</v>
      </c>
      <c r="H122" s="27">
        <v>7.25</v>
      </c>
      <c r="I122" s="27">
        <v>0.13</v>
      </c>
      <c r="J122" s="27">
        <v>66.09</v>
      </c>
      <c r="K122" s="28">
        <v>10</v>
      </c>
      <c r="L122" s="27">
        <v>11.95</v>
      </c>
    </row>
    <row r="123" spans="1:12" ht="14.4" x14ac:dyDescent="0.3">
      <c r="A123" s="22"/>
      <c r="B123" s="23"/>
      <c r="C123" s="24"/>
      <c r="D123" s="25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30"/>
      <c r="B124" s="31"/>
      <c r="C124" s="32"/>
      <c r="D124" s="33" t="s">
        <v>28</v>
      </c>
      <c r="E124" s="34"/>
      <c r="F124" s="35">
        <f>SUM(F118:F123)</f>
        <v>500</v>
      </c>
      <c r="G124" s="35">
        <f>SUM(G118:G123)</f>
        <v>28.72</v>
      </c>
      <c r="H124" s="35">
        <f>SUM(H118:H123)</f>
        <v>33.299999999999997</v>
      </c>
      <c r="I124" s="35">
        <f>SUM(I118:I123)</f>
        <v>62.94</v>
      </c>
      <c r="J124" s="35">
        <f>SUM(J118:J123)</f>
        <v>689.30000000000007</v>
      </c>
      <c r="K124" s="36"/>
      <c r="L124" s="35">
        <f>SUM(L118:L123)</f>
        <v>124.08</v>
      </c>
    </row>
    <row r="125" spans="1:12" ht="14.4" x14ac:dyDescent="0.3">
      <c r="A125" s="37">
        <f>A91</f>
        <v>1</v>
      </c>
      <c r="B125" s="38">
        <f>B91</f>
        <v>3</v>
      </c>
      <c r="C125" s="39" t="s">
        <v>41</v>
      </c>
      <c r="D125" s="40" t="s">
        <v>42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39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35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40" t="s">
        <v>27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22"/>
      <c r="B130" s="23"/>
      <c r="C130" s="24"/>
      <c r="D130" s="25"/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30"/>
      <c r="B131" s="31"/>
      <c r="C131" s="32"/>
      <c r="D131" s="41" t="s">
        <v>28</v>
      </c>
      <c r="E131" s="34"/>
      <c r="F131" s="35">
        <f>SUM(F125:F130)</f>
        <v>0</v>
      </c>
      <c r="G131" s="35">
        <f>SUM(G125:G130)</f>
        <v>0</v>
      </c>
      <c r="H131" s="35">
        <f>SUM(H125:H130)</f>
        <v>0</v>
      </c>
      <c r="I131" s="35">
        <f>SUM(I125:I130)</f>
        <v>0</v>
      </c>
      <c r="J131" s="35">
        <f>SUM(J125:J130)</f>
        <v>0</v>
      </c>
      <c r="K131" s="36"/>
      <c r="L131" s="35">
        <f>SUM(L125:L130)</f>
        <v>0</v>
      </c>
    </row>
    <row r="132" spans="1:12" ht="15.75" customHeight="1" x14ac:dyDescent="0.25">
      <c r="A132" s="42">
        <f>A91</f>
        <v>1</v>
      </c>
      <c r="B132" s="43">
        <f>B91</f>
        <v>3</v>
      </c>
      <c r="C132" s="83" t="s">
        <v>43</v>
      </c>
      <c r="D132" s="84"/>
      <c r="E132" s="44"/>
      <c r="F132" s="45">
        <f>F98+F102+F112+F117+F124+F131</f>
        <v>2375</v>
      </c>
      <c r="G132" s="45">
        <f>G98+G102+G112+G117+G124+G131</f>
        <v>97.35</v>
      </c>
      <c r="H132" s="45">
        <f>H98+H102+H112+H117+H124+H131</f>
        <v>96.32</v>
      </c>
      <c r="I132" s="45">
        <f>I98+I102+I112+I117+I124+I131</f>
        <v>284.64999999999998</v>
      </c>
      <c r="J132" s="45">
        <f>J98+J102+J112+J117+J124+J131</f>
        <v>2421.8900000000003</v>
      </c>
      <c r="K132" s="46"/>
      <c r="L132" s="45">
        <f>L98+L102+L112+L117+L124+L131</f>
        <v>476.03000000000003</v>
      </c>
    </row>
    <row r="133" spans="1:12" ht="14.4" x14ac:dyDescent="0.3">
      <c r="A133" s="15">
        <v>1</v>
      </c>
      <c r="B133" s="16">
        <v>4</v>
      </c>
      <c r="C133" s="17" t="s">
        <v>23</v>
      </c>
      <c r="D133" s="18" t="s">
        <v>24</v>
      </c>
      <c r="E133" s="19" t="s">
        <v>114</v>
      </c>
      <c r="F133" s="20">
        <v>210</v>
      </c>
      <c r="G133" s="20">
        <v>5.76</v>
      </c>
      <c r="H133" s="20">
        <v>7.81</v>
      </c>
      <c r="I133" s="20">
        <v>29.38</v>
      </c>
      <c r="J133" s="20">
        <v>210.85</v>
      </c>
      <c r="K133" s="21">
        <v>125</v>
      </c>
      <c r="L133" s="20">
        <v>22.16</v>
      </c>
    </row>
    <row r="134" spans="1:12" ht="14.4" x14ac:dyDescent="0.3">
      <c r="A134" s="22"/>
      <c r="B134" s="23"/>
      <c r="C134" s="24"/>
      <c r="D134" s="25"/>
      <c r="E134" s="26" t="s">
        <v>48</v>
      </c>
      <c r="F134" s="27">
        <v>10</v>
      </c>
      <c r="G134" s="27">
        <v>0.08</v>
      </c>
      <c r="H134" s="27">
        <v>7.25</v>
      </c>
      <c r="I134" s="27">
        <v>0.13</v>
      </c>
      <c r="J134" s="27">
        <v>66.09</v>
      </c>
      <c r="K134" s="28">
        <v>10</v>
      </c>
      <c r="L134" s="27">
        <v>11.95</v>
      </c>
    </row>
    <row r="135" spans="1:12" ht="14.4" x14ac:dyDescent="0.3">
      <c r="A135" s="22"/>
      <c r="B135" s="23"/>
      <c r="C135" s="24"/>
      <c r="D135" s="29" t="s">
        <v>25</v>
      </c>
      <c r="E135" s="26" t="s">
        <v>56</v>
      </c>
      <c r="F135" s="27">
        <v>200</v>
      </c>
      <c r="G135" s="27">
        <v>1.64</v>
      </c>
      <c r="H135" s="27">
        <v>1.65</v>
      </c>
      <c r="I135" s="27">
        <v>2.41</v>
      </c>
      <c r="J135" s="27">
        <v>31.01</v>
      </c>
      <c r="K135" s="28">
        <v>263</v>
      </c>
      <c r="L135" s="27">
        <v>8.02</v>
      </c>
    </row>
    <row r="136" spans="1:12" ht="14.4" x14ac:dyDescent="0.3">
      <c r="A136" s="22"/>
      <c r="B136" s="23"/>
      <c r="C136" s="24"/>
      <c r="D136" s="29" t="s">
        <v>26</v>
      </c>
      <c r="E136" s="26" t="s">
        <v>55</v>
      </c>
      <c r="F136" s="27">
        <v>30</v>
      </c>
      <c r="G136" s="27">
        <v>2.25</v>
      </c>
      <c r="H136" s="27">
        <v>0.3</v>
      </c>
      <c r="I136" s="27">
        <v>15.3</v>
      </c>
      <c r="J136" s="27">
        <v>72.900000000000006</v>
      </c>
      <c r="K136" s="28" t="s">
        <v>89</v>
      </c>
      <c r="L136" s="27">
        <v>2.6</v>
      </c>
    </row>
    <row r="137" spans="1:12" ht="14.4" x14ac:dyDescent="0.3">
      <c r="A137" s="22"/>
      <c r="B137" s="23"/>
      <c r="C137" s="24"/>
      <c r="D137" s="29" t="s">
        <v>27</v>
      </c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 t="s">
        <v>124</v>
      </c>
      <c r="F138" s="27">
        <v>50</v>
      </c>
      <c r="G138" s="27">
        <v>0.45</v>
      </c>
      <c r="H138" s="27">
        <v>0.15</v>
      </c>
      <c r="I138" s="27">
        <v>40.4</v>
      </c>
      <c r="J138" s="27">
        <v>115</v>
      </c>
      <c r="K138" s="28" t="s">
        <v>89</v>
      </c>
      <c r="L138" s="27">
        <v>16</v>
      </c>
    </row>
    <row r="139" spans="1:12" ht="14.4" x14ac:dyDescent="0.3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4.4" x14ac:dyDescent="0.3">
      <c r="A140" s="30"/>
      <c r="B140" s="31"/>
      <c r="C140" s="32"/>
      <c r="D140" s="33" t="s">
        <v>28</v>
      </c>
      <c r="E140" s="34"/>
      <c r="F140" s="35">
        <f>SUM(F133:F139)</f>
        <v>500</v>
      </c>
      <c r="G140" s="35">
        <f>SUM(G133:G139)</f>
        <v>10.18</v>
      </c>
      <c r="H140" s="35">
        <f>SUM(H133:H139)</f>
        <v>17.159999999999997</v>
      </c>
      <c r="I140" s="35">
        <f>SUM(I133:I139)</f>
        <v>87.62</v>
      </c>
      <c r="J140" s="35">
        <f>SUM(J133:J139)</f>
        <v>495.85</v>
      </c>
      <c r="K140" s="36"/>
      <c r="L140" s="35">
        <f>SUM(L133:L139)</f>
        <v>60.73</v>
      </c>
    </row>
    <row r="141" spans="1:12" ht="14.4" x14ac:dyDescent="0.3">
      <c r="A141" s="37">
        <f>A133</f>
        <v>1</v>
      </c>
      <c r="B141" s="38">
        <f>B133</f>
        <v>4</v>
      </c>
      <c r="C141" s="39" t="s">
        <v>29</v>
      </c>
      <c r="D141" s="40" t="s">
        <v>27</v>
      </c>
      <c r="E141" s="26" t="s">
        <v>125</v>
      </c>
      <c r="F141" s="27">
        <v>200</v>
      </c>
      <c r="G141" s="27">
        <v>0.8</v>
      </c>
      <c r="H141" s="27">
        <v>0.8</v>
      </c>
      <c r="I141" s="27">
        <v>19.600000000000001</v>
      </c>
      <c r="J141" s="27">
        <v>88.8</v>
      </c>
      <c r="K141" s="28" t="s">
        <v>89</v>
      </c>
      <c r="L141" s="27">
        <v>30</v>
      </c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30"/>
      <c r="B144" s="31"/>
      <c r="C144" s="32"/>
      <c r="D144" s="33" t="s">
        <v>28</v>
      </c>
      <c r="E144" s="34"/>
      <c r="F144" s="35">
        <f>SUM(F141:F143)</f>
        <v>200</v>
      </c>
      <c r="G144" s="35">
        <f>SUM(G141:G143)</f>
        <v>0.8</v>
      </c>
      <c r="H144" s="35">
        <f>SUM(H141:H143)</f>
        <v>0.8</v>
      </c>
      <c r="I144" s="35">
        <f>SUM(I141:I143)</f>
        <v>19.600000000000001</v>
      </c>
      <c r="J144" s="35">
        <f>SUM(J141:J143)</f>
        <v>88.8</v>
      </c>
      <c r="K144" s="36"/>
      <c r="L144" s="35">
        <f>SUM(L142:L143)</f>
        <v>0</v>
      </c>
    </row>
    <row r="145" spans="1:12" ht="14.4" x14ac:dyDescent="0.3">
      <c r="A145" s="37">
        <f>A133</f>
        <v>1</v>
      </c>
      <c r="B145" s="38">
        <f>B133</f>
        <v>4</v>
      </c>
      <c r="C145" s="39" t="s">
        <v>30</v>
      </c>
      <c r="D145" s="29" t="s">
        <v>31</v>
      </c>
      <c r="E145" s="26" t="s">
        <v>99</v>
      </c>
      <c r="F145" s="27">
        <v>100</v>
      </c>
      <c r="G145" s="27">
        <v>1.1000000000000001</v>
      </c>
      <c r="H145" s="27">
        <v>0.2</v>
      </c>
      <c r="I145" s="27">
        <v>3.8</v>
      </c>
      <c r="J145" s="27">
        <v>21.4</v>
      </c>
      <c r="K145" s="28" t="s">
        <v>89</v>
      </c>
      <c r="L145" s="27">
        <v>25</v>
      </c>
    </row>
    <row r="146" spans="1:12" ht="14.4" x14ac:dyDescent="0.3">
      <c r="A146" s="22"/>
      <c r="B146" s="23"/>
      <c r="C146" s="24"/>
      <c r="D146" s="29" t="s">
        <v>32</v>
      </c>
      <c r="E146" s="26" t="s">
        <v>126</v>
      </c>
      <c r="F146" s="27">
        <v>250</v>
      </c>
      <c r="G146" s="27">
        <v>8</v>
      </c>
      <c r="H146" s="27">
        <v>14</v>
      </c>
      <c r="I146" s="27">
        <v>22</v>
      </c>
      <c r="J146" s="27">
        <v>181</v>
      </c>
      <c r="K146" s="28">
        <v>74</v>
      </c>
      <c r="L146" s="27">
        <v>9.2200000000000006</v>
      </c>
    </row>
    <row r="147" spans="1:12" ht="14.4" x14ac:dyDescent="0.3">
      <c r="A147" s="22"/>
      <c r="B147" s="23"/>
      <c r="C147" s="24"/>
      <c r="D147" s="29" t="s">
        <v>33</v>
      </c>
      <c r="E147" s="26" t="s">
        <v>127</v>
      </c>
      <c r="F147" s="27">
        <v>100</v>
      </c>
      <c r="G147" s="27">
        <v>15.06</v>
      </c>
      <c r="H147" s="27">
        <v>15.07</v>
      </c>
      <c r="I147" s="27">
        <v>6.5</v>
      </c>
      <c r="J147" s="27">
        <v>213.04</v>
      </c>
      <c r="K147" s="28">
        <v>173</v>
      </c>
      <c r="L147" s="27">
        <v>60.5</v>
      </c>
    </row>
    <row r="148" spans="1:12" ht="14.4" x14ac:dyDescent="0.3">
      <c r="A148" s="22"/>
      <c r="B148" s="23"/>
      <c r="C148" s="24"/>
      <c r="D148" s="29" t="s">
        <v>34</v>
      </c>
      <c r="E148" s="26" t="s">
        <v>97</v>
      </c>
      <c r="F148" s="27">
        <v>150</v>
      </c>
      <c r="G148" s="27">
        <v>4.5</v>
      </c>
      <c r="H148" s="27">
        <v>3.75</v>
      </c>
      <c r="I148" s="27">
        <v>30</v>
      </c>
      <c r="J148" s="27">
        <v>174</v>
      </c>
      <c r="K148" s="28">
        <v>114</v>
      </c>
      <c r="L148" s="27">
        <v>7.1</v>
      </c>
    </row>
    <row r="149" spans="1:12" ht="14.4" x14ac:dyDescent="0.3">
      <c r="A149" s="22"/>
      <c r="B149" s="23"/>
      <c r="C149" s="24"/>
      <c r="D149" s="29" t="s">
        <v>35</v>
      </c>
      <c r="E149" s="26" t="s">
        <v>72</v>
      </c>
      <c r="F149" s="27">
        <v>200</v>
      </c>
      <c r="G149" s="27">
        <v>0</v>
      </c>
      <c r="H149" s="27">
        <v>0</v>
      </c>
      <c r="I149" s="27">
        <v>21</v>
      </c>
      <c r="J149" s="27">
        <v>85</v>
      </c>
      <c r="K149" s="28">
        <v>269</v>
      </c>
      <c r="L149" s="27">
        <v>12.9</v>
      </c>
    </row>
    <row r="150" spans="1:12" ht="14.4" x14ac:dyDescent="0.3">
      <c r="A150" s="22"/>
      <c r="B150" s="23"/>
      <c r="C150" s="24"/>
      <c r="D150" s="29" t="s">
        <v>36</v>
      </c>
      <c r="E150" s="26" t="s">
        <v>55</v>
      </c>
      <c r="F150" s="27">
        <v>50</v>
      </c>
      <c r="G150" s="27">
        <v>3.75</v>
      </c>
      <c r="H150" s="27">
        <v>0.5</v>
      </c>
      <c r="I150" s="27">
        <v>24.6</v>
      </c>
      <c r="J150" s="27">
        <v>121.5</v>
      </c>
      <c r="K150" s="28" t="s">
        <v>89</v>
      </c>
      <c r="L150" s="27">
        <v>4.3499999999999996</v>
      </c>
    </row>
    <row r="151" spans="1:12" ht="14.4" x14ac:dyDescent="0.3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30"/>
      <c r="B154" s="31"/>
      <c r="C154" s="32"/>
      <c r="D154" s="33" t="s">
        <v>28</v>
      </c>
      <c r="E154" s="34"/>
      <c r="F154" s="35">
        <f>SUM(F145:F153)</f>
        <v>850</v>
      </c>
      <c r="G154" s="35">
        <f>SUM(G145:G153)</f>
        <v>32.409999999999997</v>
      </c>
      <c r="H154" s="35">
        <f>SUM(H145:H153)</f>
        <v>33.519999999999996</v>
      </c>
      <c r="I154" s="35">
        <f>SUM(I145:I153)</f>
        <v>107.9</v>
      </c>
      <c r="J154" s="35">
        <f>SUM(J145:J153)</f>
        <v>795.94</v>
      </c>
      <c r="K154" s="36"/>
      <c r="L154" s="35">
        <f>SUM(L145:L153)</f>
        <v>119.07</v>
      </c>
    </row>
    <row r="155" spans="1:12" ht="14.4" x14ac:dyDescent="0.3">
      <c r="A155" s="37">
        <f>A133</f>
        <v>1</v>
      </c>
      <c r="B155" s="38">
        <f>B133</f>
        <v>4</v>
      </c>
      <c r="C155" s="39" t="s">
        <v>38</v>
      </c>
      <c r="D155" s="40" t="s">
        <v>39</v>
      </c>
      <c r="E155" s="26" t="s">
        <v>61</v>
      </c>
      <c r="F155" s="27">
        <v>80</v>
      </c>
      <c r="G155" s="27">
        <v>9.7200000000000006</v>
      </c>
      <c r="H155" s="27">
        <v>6.84</v>
      </c>
      <c r="I155" s="27">
        <v>29.73</v>
      </c>
      <c r="J155" s="27">
        <v>219.36</v>
      </c>
      <c r="K155" s="28" t="s">
        <v>89</v>
      </c>
      <c r="L155" s="27">
        <v>18</v>
      </c>
    </row>
    <row r="156" spans="1:12" ht="14.4" x14ac:dyDescent="0.3">
      <c r="A156" s="22"/>
      <c r="B156" s="23"/>
      <c r="C156" s="24"/>
      <c r="D156" s="40" t="s">
        <v>35</v>
      </c>
      <c r="E156" s="26" t="s">
        <v>73</v>
      </c>
      <c r="F156" s="27">
        <v>200</v>
      </c>
      <c r="G156" s="27">
        <v>10</v>
      </c>
      <c r="H156" s="27">
        <v>6.4</v>
      </c>
      <c r="I156" s="27">
        <v>7</v>
      </c>
      <c r="J156" s="27">
        <v>125.6</v>
      </c>
      <c r="K156" s="28" t="s">
        <v>89</v>
      </c>
      <c r="L156" s="27">
        <v>39.85</v>
      </c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4.4" x14ac:dyDescent="0.3">
      <c r="A159" s="30"/>
      <c r="B159" s="31"/>
      <c r="C159" s="32"/>
      <c r="D159" s="33" t="s">
        <v>28</v>
      </c>
      <c r="E159" s="34"/>
      <c r="F159" s="35">
        <f>SUM(F155:F158)</f>
        <v>280</v>
      </c>
      <c r="G159" s="35">
        <f>SUM(G155:G158)</f>
        <v>19.72</v>
      </c>
      <c r="H159" s="35">
        <f>SUM(H155:H158)</f>
        <v>13.24</v>
      </c>
      <c r="I159" s="35">
        <f>SUM(I155:I158)</f>
        <v>36.730000000000004</v>
      </c>
      <c r="J159" s="35">
        <f>SUM(J155:J158)</f>
        <v>344.96000000000004</v>
      </c>
      <c r="K159" s="36"/>
      <c r="L159" s="35">
        <f>SUM(L152:L158)</f>
        <v>176.92</v>
      </c>
    </row>
    <row r="160" spans="1:12" ht="14.4" x14ac:dyDescent="0.3">
      <c r="A160" s="37">
        <f>A133</f>
        <v>1</v>
      </c>
      <c r="B160" s="38">
        <f>B133</f>
        <v>4</v>
      </c>
      <c r="C160" s="39" t="s">
        <v>40</v>
      </c>
      <c r="D160" s="29" t="s">
        <v>24</v>
      </c>
      <c r="E160" s="26" t="s">
        <v>128</v>
      </c>
      <c r="F160" s="27">
        <v>100</v>
      </c>
      <c r="G160" s="27">
        <v>15.3</v>
      </c>
      <c r="H160" s="27">
        <v>19.8</v>
      </c>
      <c r="I160" s="27">
        <v>3.6</v>
      </c>
      <c r="J160" s="27">
        <v>276</v>
      </c>
      <c r="K160" s="28" t="s">
        <v>89</v>
      </c>
      <c r="L160" s="27">
        <v>69</v>
      </c>
    </row>
    <row r="161" spans="1:12" ht="14.4" x14ac:dyDescent="0.3">
      <c r="A161" s="22"/>
      <c r="B161" s="23"/>
      <c r="C161" s="24"/>
      <c r="D161" s="29" t="s">
        <v>34</v>
      </c>
      <c r="E161" s="26" t="s">
        <v>101</v>
      </c>
      <c r="F161" s="27">
        <v>150</v>
      </c>
      <c r="G161" s="27">
        <v>5.25</v>
      </c>
      <c r="H161" s="27">
        <v>5.25</v>
      </c>
      <c r="I161" s="27">
        <v>33</v>
      </c>
      <c r="J161" s="27">
        <v>197.27</v>
      </c>
      <c r="K161" s="28">
        <v>137</v>
      </c>
      <c r="L161" s="27">
        <v>9.8000000000000007</v>
      </c>
    </row>
    <row r="162" spans="1:12" ht="14.4" x14ac:dyDescent="0.3">
      <c r="A162" s="22"/>
      <c r="B162" s="23"/>
      <c r="C162" s="24"/>
      <c r="D162" s="29" t="s">
        <v>35</v>
      </c>
      <c r="E162" s="26" t="s">
        <v>117</v>
      </c>
      <c r="F162" s="27">
        <v>200</v>
      </c>
      <c r="G162" s="27">
        <v>0.1</v>
      </c>
      <c r="H162" s="27">
        <v>0.05</v>
      </c>
      <c r="I162" s="27">
        <v>10</v>
      </c>
      <c r="J162" s="27">
        <v>41</v>
      </c>
      <c r="K162" s="28">
        <v>261</v>
      </c>
      <c r="L162" s="27">
        <v>1.5</v>
      </c>
    </row>
    <row r="163" spans="1:12" ht="14.4" x14ac:dyDescent="0.3">
      <c r="A163" s="22"/>
      <c r="B163" s="23"/>
      <c r="C163" s="24"/>
      <c r="D163" s="29" t="s">
        <v>26</v>
      </c>
      <c r="E163" s="26" t="s">
        <v>55</v>
      </c>
      <c r="F163" s="27">
        <v>50</v>
      </c>
      <c r="G163" s="27">
        <v>3.75</v>
      </c>
      <c r="H163" s="27">
        <v>0.5</v>
      </c>
      <c r="I163" s="27">
        <v>24.6</v>
      </c>
      <c r="J163" s="27">
        <v>121.5</v>
      </c>
      <c r="K163" s="28" t="s">
        <v>89</v>
      </c>
      <c r="L163" s="27">
        <v>4.3499999999999996</v>
      </c>
    </row>
    <row r="164" spans="1:12" ht="14.4" x14ac:dyDescent="0.3">
      <c r="A164" s="22"/>
      <c r="B164" s="23"/>
      <c r="C164" s="24"/>
      <c r="D164" s="25" t="s">
        <v>27</v>
      </c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 t="s">
        <v>48</v>
      </c>
      <c r="F165" s="27">
        <v>10</v>
      </c>
      <c r="G165" s="27">
        <v>0.08</v>
      </c>
      <c r="H165" s="27">
        <v>7.25</v>
      </c>
      <c r="I165" s="27">
        <v>0.13</v>
      </c>
      <c r="J165" s="27">
        <v>66.09</v>
      </c>
      <c r="K165" s="28">
        <v>10</v>
      </c>
      <c r="L165" s="27">
        <v>11.95</v>
      </c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SUM(F160:F165)</f>
        <v>510</v>
      </c>
      <c r="G166" s="35">
        <f>SUM(G160:G165)</f>
        <v>24.48</v>
      </c>
      <c r="H166" s="35">
        <f>SUM(H160:H165)</f>
        <v>32.85</v>
      </c>
      <c r="I166" s="35">
        <f>SUM(I160:I165)</f>
        <v>71.33</v>
      </c>
      <c r="J166" s="35">
        <f>SUM(J160:J165)</f>
        <v>701.86</v>
      </c>
      <c r="K166" s="36"/>
      <c r="L166" s="35">
        <f>SUM(L160:L165)</f>
        <v>96.6</v>
      </c>
    </row>
    <row r="167" spans="1:12" ht="14.4" x14ac:dyDescent="0.3">
      <c r="A167" s="37">
        <f>A133</f>
        <v>1</v>
      </c>
      <c r="B167" s="38">
        <f>B133</f>
        <v>4</v>
      </c>
      <c r="C167" s="39" t="s">
        <v>41</v>
      </c>
      <c r="D167" s="40" t="s">
        <v>42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39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35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40" t="s">
        <v>27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30"/>
      <c r="B173" s="31"/>
      <c r="C173" s="32"/>
      <c r="D173" s="41" t="s">
        <v>28</v>
      </c>
      <c r="E173" s="34"/>
      <c r="F173" s="35">
        <f>SUM(F167:F172)</f>
        <v>0</v>
      </c>
      <c r="G173" s="35">
        <f>SUM(G167:G172)</f>
        <v>0</v>
      </c>
      <c r="H173" s="35">
        <f>SUM(H167:H172)</f>
        <v>0</v>
      </c>
      <c r="I173" s="35">
        <f>SUM(I167:I172)</f>
        <v>0</v>
      </c>
      <c r="J173" s="35">
        <f>SUM(J167:J172)</f>
        <v>0</v>
      </c>
      <c r="K173" s="36"/>
      <c r="L173" s="35">
        <f>SUM(L167:L172)</f>
        <v>0</v>
      </c>
    </row>
    <row r="174" spans="1:12" ht="15.75" customHeight="1" x14ac:dyDescent="0.25">
      <c r="A174" s="42">
        <f>A133</f>
        <v>1</v>
      </c>
      <c r="B174" s="43">
        <f>B133</f>
        <v>4</v>
      </c>
      <c r="C174" s="83" t="s">
        <v>43</v>
      </c>
      <c r="D174" s="84"/>
      <c r="E174" s="44"/>
      <c r="F174" s="45">
        <f>F140+F144+F154+F159+F166+F173</f>
        <v>2340</v>
      </c>
      <c r="G174" s="45">
        <f>G140+G144+G154+G159+G166+G173</f>
        <v>87.59</v>
      </c>
      <c r="H174" s="45">
        <f>H140+H144+H154+H159+H166+H173</f>
        <v>97.57</v>
      </c>
      <c r="I174" s="45">
        <f>I140+I144+I154+I159+I166+I173</f>
        <v>323.18</v>
      </c>
      <c r="J174" s="45">
        <f>J140+J144+J154+J159+J166+J173</f>
        <v>2427.4100000000003</v>
      </c>
      <c r="K174" s="46"/>
      <c r="L174" s="45">
        <f>L140+L144+L154+L159+L166+L173</f>
        <v>453.31999999999994</v>
      </c>
    </row>
    <row r="175" spans="1:12" ht="14.4" x14ac:dyDescent="0.3">
      <c r="A175" s="15">
        <v>1</v>
      </c>
      <c r="B175" s="16">
        <v>5</v>
      </c>
      <c r="C175" s="17" t="s">
        <v>23</v>
      </c>
      <c r="D175" s="18" t="s">
        <v>24</v>
      </c>
      <c r="E175" s="19" t="s">
        <v>63</v>
      </c>
      <c r="F175" s="20">
        <v>200</v>
      </c>
      <c r="G175" s="20">
        <v>8</v>
      </c>
      <c r="H175" s="20">
        <v>10</v>
      </c>
      <c r="I175" s="20">
        <v>33</v>
      </c>
      <c r="J175" s="20">
        <v>251</v>
      </c>
      <c r="K175" s="21">
        <v>117</v>
      </c>
      <c r="L175" s="20">
        <v>19.23</v>
      </c>
    </row>
    <row r="176" spans="1:12" ht="14.4" x14ac:dyDescent="0.3">
      <c r="A176" s="22"/>
      <c r="B176" s="23"/>
      <c r="C176" s="24"/>
      <c r="D176" s="25"/>
      <c r="E176" s="26" t="s">
        <v>48</v>
      </c>
      <c r="F176" s="27">
        <v>10</v>
      </c>
      <c r="G176" s="27">
        <v>0.08</v>
      </c>
      <c r="H176" s="27">
        <v>7.25</v>
      </c>
      <c r="I176" s="27">
        <v>0.13</v>
      </c>
      <c r="J176" s="27">
        <v>66.09</v>
      </c>
      <c r="K176" s="28">
        <v>10</v>
      </c>
      <c r="L176" s="27">
        <v>11.95</v>
      </c>
    </row>
    <row r="177" spans="1:12" ht="14.4" x14ac:dyDescent="0.3">
      <c r="A177" s="22"/>
      <c r="B177" s="23"/>
      <c r="C177" s="24"/>
      <c r="D177" s="29" t="s">
        <v>25</v>
      </c>
      <c r="E177" s="26" t="s">
        <v>117</v>
      </c>
      <c r="F177" s="27">
        <v>200</v>
      </c>
      <c r="G177" s="27">
        <v>0.1</v>
      </c>
      <c r="H177" s="27">
        <v>0.05</v>
      </c>
      <c r="I177" s="27">
        <v>10</v>
      </c>
      <c r="J177" s="27">
        <v>41</v>
      </c>
      <c r="K177" s="28">
        <v>261</v>
      </c>
      <c r="L177" s="27">
        <v>1.5</v>
      </c>
    </row>
    <row r="178" spans="1:12" ht="14.4" x14ac:dyDescent="0.3">
      <c r="A178" s="22"/>
      <c r="B178" s="23"/>
      <c r="C178" s="24"/>
      <c r="D178" s="29" t="s">
        <v>26</v>
      </c>
      <c r="E178" s="26" t="s">
        <v>55</v>
      </c>
      <c r="F178" s="27">
        <v>50</v>
      </c>
      <c r="G178" s="27">
        <v>3.75</v>
      </c>
      <c r="H178" s="27">
        <v>0.5</v>
      </c>
      <c r="I178" s="27">
        <v>24.6</v>
      </c>
      <c r="J178" s="27">
        <v>121.5</v>
      </c>
      <c r="K178" s="28" t="s">
        <v>89</v>
      </c>
      <c r="L178" s="27">
        <v>4.3499999999999996</v>
      </c>
    </row>
    <row r="179" spans="1:12" ht="14.4" x14ac:dyDescent="0.3">
      <c r="A179" s="22"/>
      <c r="B179" s="23"/>
      <c r="C179" s="24"/>
      <c r="D179" s="29" t="s">
        <v>27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 t="s">
        <v>129</v>
      </c>
      <c r="F180" s="27">
        <v>45</v>
      </c>
      <c r="G180" s="27">
        <v>6</v>
      </c>
      <c r="H180" s="27">
        <v>5</v>
      </c>
      <c r="I180" s="27">
        <v>0.3</v>
      </c>
      <c r="J180" s="27">
        <v>71</v>
      </c>
      <c r="K180" s="58">
        <v>143</v>
      </c>
      <c r="L180" s="27">
        <v>12</v>
      </c>
    </row>
    <row r="181" spans="1:12" ht="14.4" x14ac:dyDescent="0.3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30"/>
      <c r="B182" s="31"/>
      <c r="C182" s="32"/>
      <c r="D182" s="33" t="s">
        <v>28</v>
      </c>
      <c r="E182" s="34"/>
      <c r="F182" s="35">
        <f>SUM(F175:F181)</f>
        <v>505</v>
      </c>
      <c r="G182" s="35">
        <f>SUM(G175:G181)</f>
        <v>17.93</v>
      </c>
      <c r="H182" s="35">
        <f>SUM(H175:H181)</f>
        <v>22.8</v>
      </c>
      <c r="I182" s="35">
        <f>SUM(I175:I181)</f>
        <v>68.03</v>
      </c>
      <c r="J182" s="35">
        <f>SUM(J175:J181)</f>
        <v>550.59</v>
      </c>
      <c r="K182" s="36"/>
      <c r="L182" s="35">
        <f>SUM(L175:L181)</f>
        <v>49.03</v>
      </c>
    </row>
    <row r="183" spans="1:12" ht="14.4" x14ac:dyDescent="0.3">
      <c r="A183" s="37">
        <f>A175</f>
        <v>1</v>
      </c>
      <c r="B183" s="38">
        <f>B175</f>
        <v>5</v>
      </c>
      <c r="C183" s="39" t="s">
        <v>29</v>
      </c>
      <c r="D183" s="40" t="s">
        <v>27</v>
      </c>
      <c r="E183" s="26" t="s">
        <v>57</v>
      </c>
      <c r="F183" s="27">
        <v>200</v>
      </c>
      <c r="G183" s="27">
        <v>1.8</v>
      </c>
      <c r="H183" s="27">
        <v>0.4</v>
      </c>
      <c r="I183" s="27">
        <v>16.2</v>
      </c>
      <c r="J183" s="27">
        <v>86</v>
      </c>
      <c r="K183" s="28" t="s">
        <v>89</v>
      </c>
      <c r="L183" s="27">
        <v>50</v>
      </c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22"/>
      <c r="B185" s="23"/>
      <c r="C185" s="24"/>
      <c r="D185" s="25"/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30"/>
      <c r="B186" s="31"/>
      <c r="C186" s="32"/>
      <c r="D186" s="33" t="s">
        <v>28</v>
      </c>
      <c r="E186" s="34"/>
      <c r="F186" s="35">
        <f>SUM(F183:F185)</f>
        <v>200</v>
      </c>
      <c r="G186" s="35">
        <f>SUM(G183:G185)</f>
        <v>1.8</v>
      </c>
      <c r="H186" s="35">
        <f>SUM(H183:H185)</f>
        <v>0.4</v>
      </c>
      <c r="I186" s="35">
        <f>SUM(I183:I185)</f>
        <v>16.2</v>
      </c>
      <c r="J186" s="35">
        <f>SUM(J183:J185)</f>
        <v>86</v>
      </c>
      <c r="K186" s="36"/>
      <c r="L186" s="35">
        <f>SUM(L184:L185)</f>
        <v>0</v>
      </c>
    </row>
    <row r="187" spans="1:12" ht="14.4" x14ac:dyDescent="0.3">
      <c r="A187" s="37">
        <f>A175</f>
        <v>1</v>
      </c>
      <c r="B187" s="38">
        <f>B175</f>
        <v>5</v>
      </c>
      <c r="C187" s="39" t="s">
        <v>30</v>
      </c>
      <c r="D187" s="29" t="s">
        <v>31</v>
      </c>
      <c r="E187" s="26" t="s">
        <v>71</v>
      </c>
      <c r="F187" s="27">
        <v>100</v>
      </c>
      <c r="G187" s="27">
        <v>1.1000000000000001</v>
      </c>
      <c r="H187" s="27">
        <v>0.2</v>
      </c>
      <c r="I187" s="27">
        <v>3.8</v>
      </c>
      <c r="J187" s="27">
        <v>21.4</v>
      </c>
      <c r="K187" s="28" t="s">
        <v>89</v>
      </c>
      <c r="L187" s="27">
        <v>30</v>
      </c>
    </row>
    <row r="188" spans="1:12" ht="14.4" x14ac:dyDescent="0.3">
      <c r="A188" s="22"/>
      <c r="B188" s="23"/>
      <c r="C188" s="24"/>
      <c r="D188" s="29" t="s">
        <v>32</v>
      </c>
      <c r="E188" s="26" t="s">
        <v>79</v>
      </c>
      <c r="F188" s="27">
        <v>250</v>
      </c>
      <c r="G188" s="27">
        <v>5.13</v>
      </c>
      <c r="H188" s="27">
        <v>8.2200000000000006</v>
      </c>
      <c r="I188" s="27">
        <v>19.489999999999998</v>
      </c>
      <c r="J188" s="27">
        <v>172.23</v>
      </c>
      <c r="K188" s="28">
        <v>79</v>
      </c>
      <c r="L188" s="27">
        <v>9.4700000000000006</v>
      </c>
    </row>
    <row r="189" spans="1:12" ht="14.4" x14ac:dyDescent="0.3">
      <c r="A189" s="22"/>
      <c r="B189" s="23"/>
      <c r="C189" s="24"/>
      <c r="D189" s="29" t="s">
        <v>33</v>
      </c>
      <c r="E189" s="26" t="s">
        <v>102</v>
      </c>
      <c r="F189" s="27">
        <v>250</v>
      </c>
      <c r="G189" s="27">
        <v>18</v>
      </c>
      <c r="H189" s="27">
        <v>16</v>
      </c>
      <c r="I189" s="27">
        <v>13</v>
      </c>
      <c r="J189" s="27">
        <v>262</v>
      </c>
      <c r="K189" s="28">
        <v>97</v>
      </c>
      <c r="L189" s="27">
        <v>73.900000000000006</v>
      </c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 t="s">
        <v>54</v>
      </c>
      <c r="F191" s="27">
        <v>200</v>
      </c>
      <c r="G191" s="27">
        <v>1.18</v>
      </c>
      <c r="H191" s="27">
        <v>7.0000000000000007E-2</v>
      </c>
      <c r="I191" s="27">
        <v>31.1</v>
      </c>
      <c r="J191" s="27">
        <v>129.66</v>
      </c>
      <c r="K191" s="28">
        <v>241</v>
      </c>
      <c r="L191" s="27">
        <v>12</v>
      </c>
    </row>
    <row r="192" spans="1:12" ht="14.4" x14ac:dyDescent="0.3">
      <c r="A192" s="22"/>
      <c r="B192" s="23"/>
      <c r="C192" s="24"/>
      <c r="D192" s="29" t="s">
        <v>36</v>
      </c>
      <c r="E192" s="26" t="s">
        <v>55</v>
      </c>
      <c r="F192" s="27">
        <v>50</v>
      </c>
      <c r="G192" s="27">
        <v>3.75</v>
      </c>
      <c r="H192" s="27">
        <v>0.5</v>
      </c>
      <c r="I192" s="27">
        <v>24.6</v>
      </c>
      <c r="J192" s="27">
        <v>121.5</v>
      </c>
      <c r="K192" s="28" t="s">
        <v>89</v>
      </c>
      <c r="L192" s="27">
        <v>4.3499999999999996</v>
      </c>
    </row>
    <row r="193" spans="1:12" ht="14.4" x14ac:dyDescent="0.3">
      <c r="A193" s="22"/>
      <c r="B193" s="23"/>
      <c r="C193" s="24"/>
      <c r="D193" s="29" t="s">
        <v>37</v>
      </c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28"/>
      <c r="L195" s="27"/>
    </row>
    <row r="196" spans="1:12" ht="14.4" x14ac:dyDescent="0.3">
      <c r="A196" s="30"/>
      <c r="B196" s="31"/>
      <c r="C196" s="32"/>
      <c r="D196" s="33" t="s">
        <v>28</v>
      </c>
      <c r="E196" s="34"/>
      <c r="F196" s="35">
        <f>SUM(F187:F195)</f>
        <v>850</v>
      </c>
      <c r="G196" s="35">
        <f>SUM(G187:G195)</f>
        <v>29.16</v>
      </c>
      <c r="H196" s="35">
        <f>SUM(H187:H195)</f>
        <v>24.990000000000002</v>
      </c>
      <c r="I196" s="35">
        <f>SUM(I187:I195)</f>
        <v>91.990000000000009</v>
      </c>
      <c r="J196" s="35">
        <f>SUM(J187:J195)</f>
        <v>706.79</v>
      </c>
      <c r="K196" s="36"/>
      <c r="L196" s="35">
        <f>SUM(L187:L195)</f>
        <v>129.72</v>
      </c>
    </row>
    <row r="197" spans="1:12" ht="14.4" x14ac:dyDescent="0.3">
      <c r="A197" s="37">
        <f>A175</f>
        <v>1</v>
      </c>
      <c r="B197" s="38">
        <f>B175</f>
        <v>5</v>
      </c>
      <c r="C197" s="39" t="s">
        <v>38</v>
      </c>
      <c r="D197" s="40" t="s">
        <v>39</v>
      </c>
      <c r="E197" s="26" t="s">
        <v>113</v>
      </c>
      <c r="F197" s="27">
        <v>50</v>
      </c>
      <c r="G197" s="27">
        <v>4.25</v>
      </c>
      <c r="H197" s="27">
        <v>5.5</v>
      </c>
      <c r="I197" s="27">
        <v>33</v>
      </c>
      <c r="J197" s="27">
        <v>220</v>
      </c>
      <c r="K197" s="28" t="s">
        <v>89</v>
      </c>
      <c r="L197" s="27">
        <v>14.5</v>
      </c>
    </row>
    <row r="198" spans="1:12" ht="14.4" x14ac:dyDescent="0.3">
      <c r="A198" s="22"/>
      <c r="B198" s="23"/>
      <c r="C198" s="24"/>
      <c r="D198" s="40" t="s">
        <v>35</v>
      </c>
      <c r="E198" s="26" t="s">
        <v>130</v>
      </c>
      <c r="F198" s="27">
        <v>200</v>
      </c>
      <c r="G198" s="27">
        <v>5.8</v>
      </c>
      <c r="H198" s="27">
        <v>6.4</v>
      </c>
      <c r="I198" s="27">
        <v>9.4</v>
      </c>
      <c r="J198" s="27">
        <v>118.4</v>
      </c>
      <c r="K198" s="28" t="s">
        <v>89</v>
      </c>
      <c r="L198" s="27">
        <v>30</v>
      </c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22"/>
      <c r="B200" s="23"/>
      <c r="C200" s="24"/>
      <c r="D200" s="25"/>
      <c r="E200" s="26"/>
      <c r="F200" s="27"/>
      <c r="G200" s="27"/>
      <c r="H200" s="27"/>
      <c r="I200" s="27"/>
      <c r="J200" s="27"/>
      <c r="K200" s="28"/>
      <c r="L200" s="27"/>
    </row>
    <row r="201" spans="1:12" ht="14.4" x14ac:dyDescent="0.3">
      <c r="A201" s="30"/>
      <c r="B201" s="31"/>
      <c r="C201" s="32"/>
      <c r="D201" s="33" t="s">
        <v>28</v>
      </c>
      <c r="E201" s="34"/>
      <c r="F201" s="35">
        <f>SUM(F197:F200)</f>
        <v>250</v>
      </c>
      <c r="G201" s="35">
        <f>SUM(G197:G200)</f>
        <v>10.050000000000001</v>
      </c>
      <c r="H201" s="35">
        <f>SUM(H197:H200)</f>
        <v>11.9</v>
      </c>
      <c r="I201" s="35">
        <f>SUM(I197:I200)</f>
        <v>42.4</v>
      </c>
      <c r="J201" s="35">
        <f>SUM(J197:J200)</f>
        <v>338.4</v>
      </c>
      <c r="K201" s="36"/>
      <c r="L201" s="35">
        <f>SUM(L197:L200)</f>
        <v>44.5</v>
      </c>
    </row>
    <row r="202" spans="1:12" ht="14.4" x14ac:dyDescent="0.3">
      <c r="A202" s="37">
        <f>A175</f>
        <v>1</v>
      </c>
      <c r="B202" s="38">
        <f>B175</f>
        <v>5</v>
      </c>
      <c r="C202" s="39" t="s">
        <v>40</v>
      </c>
      <c r="D202" s="29" t="s">
        <v>24</v>
      </c>
      <c r="E202" s="26" t="s">
        <v>103</v>
      </c>
      <c r="F202" s="27">
        <v>100</v>
      </c>
      <c r="G202" s="27">
        <v>15.92</v>
      </c>
      <c r="H202" s="27">
        <v>14.89</v>
      </c>
      <c r="I202" s="27">
        <v>3.76</v>
      </c>
      <c r="J202" s="27">
        <v>247.25</v>
      </c>
      <c r="K202" s="28">
        <v>170</v>
      </c>
      <c r="L202" s="27">
        <v>72.3</v>
      </c>
    </row>
    <row r="203" spans="1:12" ht="14.4" x14ac:dyDescent="0.3">
      <c r="A203" s="22"/>
      <c r="B203" s="23"/>
      <c r="C203" s="24"/>
      <c r="D203" s="29" t="s">
        <v>34</v>
      </c>
      <c r="E203" s="26" t="s">
        <v>104</v>
      </c>
      <c r="F203" s="27">
        <v>150</v>
      </c>
      <c r="G203" s="27">
        <v>8.25</v>
      </c>
      <c r="H203" s="27">
        <v>5.25</v>
      </c>
      <c r="I203" s="27">
        <v>36</v>
      </c>
      <c r="J203" s="27">
        <v>224</v>
      </c>
      <c r="K203" s="28">
        <v>114</v>
      </c>
      <c r="L203" s="27">
        <v>11.24</v>
      </c>
    </row>
    <row r="204" spans="1:12" ht="14.4" x14ac:dyDescent="0.3">
      <c r="A204" s="22"/>
      <c r="B204" s="23"/>
      <c r="C204" s="24"/>
      <c r="D204" s="29" t="s">
        <v>35</v>
      </c>
      <c r="E204" s="26" t="s">
        <v>56</v>
      </c>
      <c r="F204" s="27">
        <v>200</v>
      </c>
      <c r="G204" s="27">
        <v>1.64</v>
      </c>
      <c r="H204" s="27">
        <v>1.65</v>
      </c>
      <c r="I204" s="27">
        <v>2.41</v>
      </c>
      <c r="J204" s="27">
        <v>31.01</v>
      </c>
      <c r="K204" s="28">
        <v>263</v>
      </c>
      <c r="L204" s="27">
        <v>8.02</v>
      </c>
    </row>
    <row r="205" spans="1:12" ht="14.4" x14ac:dyDescent="0.3">
      <c r="A205" s="22"/>
      <c r="B205" s="23"/>
      <c r="C205" s="24"/>
      <c r="D205" s="29" t="s">
        <v>26</v>
      </c>
      <c r="E205" s="26" t="s">
        <v>55</v>
      </c>
      <c r="F205" s="27">
        <v>50</v>
      </c>
      <c r="G205" s="27">
        <v>3.75</v>
      </c>
      <c r="H205" s="27">
        <v>0.5</v>
      </c>
      <c r="I205" s="27">
        <v>24.6</v>
      </c>
      <c r="J205" s="27">
        <v>121.5</v>
      </c>
      <c r="K205" s="28" t="s">
        <v>89</v>
      </c>
      <c r="L205" s="27">
        <v>4.3499999999999996</v>
      </c>
    </row>
    <row r="206" spans="1:12" ht="14.4" x14ac:dyDescent="0.3">
      <c r="A206" s="22"/>
      <c r="B206" s="23"/>
      <c r="C206" s="24"/>
      <c r="D206" s="25"/>
      <c r="E206" s="26" t="s">
        <v>48</v>
      </c>
      <c r="F206" s="27">
        <v>10</v>
      </c>
      <c r="G206" s="27">
        <v>0.08</v>
      </c>
      <c r="H206" s="27">
        <v>7.25</v>
      </c>
      <c r="I206" s="27">
        <v>0.13</v>
      </c>
      <c r="J206" s="27">
        <v>66.09</v>
      </c>
      <c r="K206" s="28">
        <v>10</v>
      </c>
      <c r="L206" s="27">
        <v>11.95</v>
      </c>
    </row>
    <row r="207" spans="1:12" ht="14.4" x14ac:dyDescent="0.3">
      <c r="A207" s="22"/>
      <c r="B207" s="23"/>
      <c r="C207" s="24"/>
      <c r="D207" s="25" t="s">
        <v>27</v>
      </c>
      <c r="E207" s="26"/>
      <c r="F207" s="27"/>
      <c r="G207" s="27"/>
      <c r="H207" s="27"/>
      <c r="I207" s="27"/>
      <c r="J207" s="27"/>
      <c r="K207" s="28"/>
      <c r="L207" s="27"/>
    </row>
    <row r="208" spans="1:12" ht="14.4" x14ac:dyDescent="0.3">
      <c r="A208" s="30"/>
      <c r="B208" s="31"/>
      <c r="C208" s="32"/>
      <c r="D208" s="33" t="s">
        <v>28</v>
      </c>
      <c r="E208" s="34"/>
      <c r="F208" s="35">
        <f>SUM(F202:F207)</f>
        <v>510</v>
      </c>
      <c r="G208" s="35">
        <f>SUM(G202:G207)</f>
        <v>29.64</v>
      </c>
      <c r="H208" s="35">
        <f>SUM(H202:H207)</f>
        <v>29.54</v>
      </c>
      <c r="I208" s="35">
        <f>SUM(I202:I207)</f>
        <v>66.900000000000006</v>
      </c>
      <c r="J208" s="35">
        <f>SUM(J202:J207)</f>
        <v>689.85</v>
      </c>
      <c r="K208" s="36"/>
      <c r="L208" s="35">
        <f>SUM(L202:L207)</f>
        <v>107.85999999999999</v>
      </c>
    </row>
    <row r="209" spans="1:12" ht="14.4" x14ac:dyDescent="0.3">
      <c r="A209" s="37">
        <f>A175</f>
        <v>1</v>
      </c>
      <c r="B209" s="38">
        <f>B175</f>
        <v>5</v>
      </c>
      <c r="C209" s="39" t="s">
        <v>41</v>
      </c>
      <c r="D209" s="40" t="s">
        <v>42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39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35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40" t="s">
        <v>27</v>
      </c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22"/>
      <c r="B214" s="23"/>
      <c r="C214" s="24"/>
      <c r="D214" s="25"/>
      <c r="E214" s="26"/>
      <c r="F214" s="27"/>
      <c r="G214" s="27"/>
      <c r="H214" s="27"/>
      <c r="I214" s="27"/>
      <c r="J214" s="27"/>
      <c r="K214" s="28"/>
      <c r="L214" s="27"/>
    </row>
    <row r="215" spans="1:12" ht="14.4" x14ac:dyDescent="0.3">
      <c r="A215" s="30"/>
      <c r="B215" s="31"/>
      <c r="C215" s="32"/>
      <c r="D215" s="41" t="s">
        <v>28</v>
      </c>
      <c r="E215" s="34"/>
      <c r="F215" s="35">
        <f>SUM(F209:F214)</f>
        <v>0</v>
      </c>
      <c r="G215" s="35">
        <f>SUM(G209:G214)</f>
        <v>0</v>
      </c>
      <c r="H215" s="35">
        <f>SUM(H209:H214)</f>
        <v>0</v>
      </c>
      <c r="I215" s="35">
        <f>SUM(I209:I214)</f>
        <v>0</v>
      </c>
      <c r="J215" s="35">
        <f>SUM(J209:J214)</f>
        <v>0</v>
      </c>
      <c r="K215" s="36"/>
      <c r="L215" s="35">
        <f ca="1">SUM(L209:L215)</f>
        <v>0</v>
      </c>
    </row>
    <row r="216" spans="1:12" ht="15.75" customHeight="1" x14ac:dyDescent="0.25">
      <c r="A216" s="42">
        <f>A175</f>
        <v>1</v>
      </c>
      <c r="B216" s="43">
        <f>B175</f>
        <v>5</v>
      </c>
      <c r="C216" s="83" t="s">
        <v>43</v>
      </c>
      <c r="D216" s="84"/>
      <c r="E216" s="44"/>
      <c r="F216" s="45">
        <f>F182+F186+F196+F201+F208+F215</f>
        <v>2315</v>
      </c>
      <c r="G216" s="45">
        <f>G182+G186+G196+G201+G208+G215</f>
        <v>88.58</v>
      </c>
      <c r="H216" s="45">
        <f>H182+H186+H196+H201+H208+H215</f>
        <v>89.63</v>
      </c>
      <c r="I216" s="45">
        <f>I182+I186+I196+I201+I208+I215</f>
        <v>285.52000000000004</v>
      </c>
      <c r="J216" s="45">
        <f>J182+J186+J196+J201+J208+J215</f>
        <v>2371.63</v>
      </c>
      <c r="K216" s="46"/>
      <c r="L216" s="45">
        <f>L208+L201+L196+L186+L182</f>
        <v>331.11</v>
      </c>
    </row>
    <row r="217" spans="1:12" ht="14.4" x14ac:dyDescent="0.3">
      <c r="A217" s="15">
        <v>1</v>
      </c>
      <c r="B217" s="16">
        <v>6</v>
      </c>
      <c r="C217" s="17" t="s">
        <v>23</v>
      </c>
      <c r="D217" s="18" t="s">
        <v>24</v>
      </c>
      <c r="E217" s="19" t="s">
        <v>105</v>
      </c>
      <c r="F217" s="20">
        <v>250</v>
      </c>
      <c r="G217" s="20">
        <v>5.7</v>
      </c>
      <c r="H217" s="20">
        <v>5.67</v>
      </c>
      <c r="I217" s="20">
        <v>20.74</v>
      </c>
      <c r="J217" s="20">
        <v>156.86000000000001</v>
      </c>
      <c r="K217" s="21">
        <v>86</v>
      </c>
      <c r="L217" s="20">
        <v>22.5</v>
      </c>
    </row>
    <row r="218" spans="1:12" ht="14.4" x14ac:dyDescent="0.3">
      <c r="A218" s="22"/>
      <c r="B218" s="23"/>
      <c r="C218" s="24"/>
      <c r="D218" s="25"/>
      <c r="E218" s="26" t="s">
        <v>58</v>
      </c>
      <c r="F218" s="27">
        <v>30</v>
      </c>
      <c r="G218" s="27">
        <v>7</v>
      </c>
      <c r="H218" s="27">
        <v>8</v>
      </c>
      <c r="I218" s="27">
        <v>0</v>
      </c>
      <c r="J218" s="27">
        <v>96</v>
      </c>
      <c r="K218" s="28">
        <v>11</v>
      </c>
      <c r="L218" s="27">
        <v>22.2</v>
      </c>
    </row>
    <row r="219" spans="1:12" ht="14.4" x14ac:dyDescent="0.3">
      <c r="A219" s="22"/>
      <c r="B219" s="23"/>
      <c r="C219" s="24"/>
      <c r="D219" s="29" t="s">
        <v>25</v>
      </c>
      <c r="E219" s="26" t="s">
        <v>117</v>
      </c>
      <c r="F219" s="27">
        <v>200</v>
      </c>
      <c r="G219" s="27">
        <v>0.1</v>
      </c>
      <c r="H219" s="27">
        <v>0.05</v>
      </c>
      <c r="I219" s="27">
        <v>10</v>
      </c>
      <c r="J219" s="27">
        <v>41</v>
      </c>
      <c r="K219" s="28">
        <v>261</v>
      </c>
      <c r="L219" s="27">
        <v>1.5</v>
      </c>
    </row>
    <row r="220" spans="1:12" ht="14.4" x14ac:dyDescent="0.3">
      <c r="A220" s="22"/>
      <c r="B220" s="23"/>
      <c r="C220" s="24"/>
      <c r="D220" s="29" t="s">
        <v>26</v>
      </c>
      <c r="E220" s="26" t="s">
        <v>55</v>
      </c>
      <c r="F220" s="27">
        <v>50</v>
      </c>
      <c r="G220" s="27">
        <v>3.75</v>
      </c>
      <c r="H220" s="27">
        <v>0.5</v>
      </c>
      <c r="I220" s="27">
        <v>24.6</v>
      </c>
      <c r="J220" s="27">
        <v>121.5</v>
      </c>
      <c r="K220" s="28" t="s">
        <v>89</v>
      </c>
      <c r="L220" s="27">
        <v>4.3499999999999996</v>
      </c>
    </row>
    <row r="221" spans="1:12" ht="14.4" x14ac:dyDescent="0.3">
      <c r="A221" s="22"/>
      <c r="B221" s="23"/>
      <c r="C221" s="24"/>
      <c r="D221" s="29" t="s">
        <v>27</v>
      </c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 t="s">
        <v>48</v>
      </c>
      <c r="F222" s="27">
        <v>10</v>
      </c>
      <c r="G222" s="27">
        <v>0.08</v>
      </c>
      <c r="H222" s="27">
        <v>7.25</v>
      </c>
      <c r="I222" s="27">
        <v>0.13</v>
      </c>
      <c r="J222" s="27">
        <v>66.09</v>
      </c>
      <c r="K222" s="28">
        <v>10</v>
      </c>
      <c r="L222" s="27">
        <v>11.95</v>
      </c>
    </row>
    <row r="223" spans="1:12" ht="14.4" x14ac:dyDescent="0.3">
      <c r="A223" s="22"/>
      <c r="B223" s="23"/>
      <c r="C223" s="24"/>
      <c r="D223" s="25"/>
      <c r="E223" s="26"/>
      <c r="F223" s="27"/>
      <c r="G223" s="27"/>
      <c r="H223" s="27"/>
      <c r="I223" s="27"/>
      <c r="J223" s="27"/>
      <c r="K223" s="28"/>
      <c r="L223" s="27"/>
    </row>
    <row r="224" spans="1:12" ht="14.4" x14ac:dyDescent="0.3">
      <c r="A224" s="30"/>
      <c r="B224" s="31"/>
      <c r="C224" s="32"/>
      <c r="D224" s="33" t="s">
        <v>28</v>
      </c>
      <c r="E224" s="34"/>
      <c r="F224" s="35">
        <f>SUM(F217:F223)</f>
        <v>540</v>
      </c>
      <c r="G224" s="35">
        <f>SUM(G217:G223)</f>
        <v>16.629999999999995</v>
      </c>
      <c r="H224" s="35">
        <f>SUM(H217:H223)</f>
        <v>21.47</v>
      </c>
      <c r="I224" s="35">
        <f>SUM(I217:I223)</f>
        <v>55.470000000000006</v>
      </c>
      <c r="J224" s="35">
        <f>SUM(J217:J223)</f>
        <v>481.45000000000005</v>
      </c>
      <c r="K224" s="36"/>
      <c r="L224" s="35">
        <f>SUM(L217:L223)</f>
        <v>62.5</v>
      </c>
    </row>
    <row r="225" spans="1:12" ht="14.4" x14ac:dyDescent="0.3">
      <c r="A225" s="37">
        <f>A217</f>
        <v>1</v>
      </c>
      <c r="B225" s="38">
        <f>B217</f>
        <v>6</v>
      </c>
      <c r="C225" s="39" t="s">
        <v>29</v>
      </c>
      <c r="D225" s="40" t="s">
        <v>27</v>
      </c>
      <c r="E225" s="26" t="s">
        <v>125</v>
      </c>
      <c r="F225" s="27">
        <v>200</v>
      </c>
      <c r="G225" s="27">
        <v>0.8</v>
      </c>
      <c r="H225" s="27">
        <v>0.8</v>
      </c>
      <c r="I225" s="27">
        <v>19.600000000000001</v>
      </c>
      <c r="J225" s="27">
        <v>88.8</v>
      </c>
      <c r="K225" s="28" t="s">
        <v>89</v>
      </c>
      <c r="L225" s="27">
        <v>30</v>
      </c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58"/>
      <c r="L226" s="27"/>
    </row>
    <row r="227" spans="1:12" ht="14.4" x14ac:dyDescent="0.3">
      <c r="A227" s="22"/>
      <c r="B227" s="23"/>
      <c r="C227" s="24"/>
      <c r="D227" s="25"/>
      <c r="E227" s="26"/>
      <c r="F227" s="27"/>
      <c r="G227" s="27"/>
      <c r="H227" s="27"/>
      <c r="I227" s="27"/>
      <c r="J227" s="27"/>
      <c r="K227" s="58"/>
      <c r="L227" s="27"/>
    </row>
    <row r="228" spans="1:12" ht="14.4" x14ac:dyDescent="0.3">
      <c r="A228" s="30"/>
      <c r="B228" s="31"/>
      <c r="C228" s="32"/>
      <c r="D228" s="33" t="s">
        <v>28</v>
      </c>
      <c r="E228" s="34"/>
      <c r="F228" s="35">
        <f>SUM(F225:F227)</f>
        <v>200</v>
      </c>
      <c r="G228" s="35">
        <f>SUM(G225:G227)</f>
        <v>0.8</v>
      </c>
      <c r="H228" s="35">
        <f>SUM(H225:H227)</f>
        <v>0.8</v>
      </c>
      <c r="I228" s="35">
        <f>SUM(I225:I227)</f>
        <v>19.600000000000001</v>
      </c>
      <c r="J228" s="35">
        <f>SUM(J225:J227)</f>
        <v>88.8</v>
      </c>
      <c r="K228" s="36"/>
      <c r="L228" s="35">
        <f>SUM(L226:L227)</f>
        <v>0</v>
      </c>
    </row>
    <row r="229" spans="1:12" ht="14.4" x14ac:dyDescent="0.3">
      <c r="A229" s="37">
        <f>A217</f>
        <v>1</v>
      </c>
      <c r="B229" s="38">
        <f>B217</f>
        <v>6</v>
      </c>
      <c r="C229" s="39" t="s">
        <v>30</v>
      </c>
      <c r="D229" s="29" t="s">
        <v>31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9" t="s">
        <v>32</v>
      </c>
      <c r="E230" s="26" t="s">
        <v>81</v>
      </c>
      <c r="F230" s="27">
        <v>250</v>
      </c>
      <c r="G230" s="27">
        <v>5</v>
      </c>
      <c r="H230" s="27">
        <v>10</v>
      </c>
      <c r="I230" s="27">
        <v>20</v>
      </c>
      <c r="J230" s="27">
        <v>185</v>
      </c>
      <c r="K230" s="28">
        <v>78</v>
      </c>
      <c r="L230" s="27">
        <v>7.38</v>
      </c>
    </row>
    <row r="231" spans="1:12" ht="14.4" x14ac:dyDescent="0.3">
      <c r="A231" s="22"/>
      <c r="B231" s="23"/>
      <c r="C231" s="24"/>
      <c r="D231" s="29" t="s">
        <v>33</v>
      </c>
      <c r="E231" s="26" t="s">
        <v>106</v>
      </c>
      <c r="F231" s="27">
        <v>250</v>
      </c>
      <c r="G231" s="27">
        <v>24</v>
      </c>
      <c r="H231" s="27">
        <v>22.88</v>
      </c>
      <c r="I231" s="27">
        <v>24.14</v>
      </c>
      <c r="J231" s="27">
        <v>397.31</v>
      </c>
      <c r="K231" s="28" t="s">
        <v>89</v>
      </c>
      <c r="L231" s="27">
        <v>64.45</v>
      </c>
    </row>
    <row r="232" spans="1:12" ht="14.4" x14ac:dyDescent="0.3">
      <c r="A232" s="22"/>
      <c r="B232" s="23"/>
      <c r="C232" s="24"/>
      <c r="D232" s="29" t="s">
        <v>34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29" t="s">
        <v>35</v>
      </c>
      <c r="E233" s="26" t="s">
        <v>67</v>
      </c>
      <c r="F233" s="27">
        <v>200</v>
      </c>
      <c r="G233" s="27">
        <v>0.6</v>
      </c>
      <c r="H233" s="27">
        <v>0</v>
      </c>
      <c r="I233" s="27">
        <v>31</v>
      </c>
      <c r="J233" s="27">
        <v>124</v>
      </c>
      <c r="K233" s="28">
        <v>241</v>
      </c>
      <c r="L233" s="27">
        <v>4.9000000000000004</v>
      </c>
    </row>
    <row r="234" spans="1:12" ht="14.4" x14ac:dyDescent="0.3">
      <c r="A234" s="22"/>
      <c r="B234" s="23"/>
      <c r="C234" s="24"/>
      <c r="D234" s="29" t="s">
        <v>36</v>
      </c>
      <c r="E234" s="26" t="s">
        <v>55</v>
      </c>
      <c r="F234" s="27">
        <v>50</v>
      </c>
      <c r="G234" s="27">
        <v>3.75</v>
      </c>
      <c r="H234" s="27">
        <v>0.5</v>
      </c>
      <c r="I234" s="27">
        <v>24.6</v>
      </c>
      <c r="J234" s="27">
        <v>121.5</v>
      </c>
      <c r="K234" s="28" t="s">
        <v>89</v>
      </c>
      <c r="L234" s="27">
        <v>4.3499999999999996</v>
      </c>
    </row>
    <row r="235" spans="1:12" ht="14.4" x14ac:dyDescent="0.3">
      <c r="A235" s="22"/>
      <c r="B235" s="23"/>
      <c r="C235" s="24"/>
      <c r="D235" s="29" t="s">
        <v>37</v>
      </c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22"/>
      <c r="B237" s="23"/>
      <c r="C237" s="24"/>
      <c r="D237" s="25"/>
      <c r="E237" s="26"/>
      <c r="F237" s="27"/>
      <c r="G237" s="27"/>
      <c r="H237" s="27"/>
      <c r="I237" s="27"/>
      <c r="J237" s="27"/>
      <c r="K237" s="28"/>
      <c r="L237" s="27"/>
    </row>
    <row r="238" spans="1:12" ht="14.4" x14ac:dyDescent="0.3">
      <c r="A238" s="30"/>
      <c r="B238" s="31"/>
      <c r="C238" s="32"/>
      <c r="D238" s="33" t="s">
        <v>28</v>
      </c>
      <c r="E238" s="34"/>
      <c r="F238" s="35">
        <f>SUM(F229:F237)</f>
        <v>750</v>
      </c>
      <c r="G238" s="35">
        <f>SUM(G229:G237)</f>
        <v>33.35</v>
      </c>
      <c r="H238" s="35">
        <f>SUM(H229:H237)</f>
        <v>33.379999999999995</v>
      </c>
      <c r="I238" s="35">
        <f>SUM(I229:I237)</f>
        <v>99.740000000000009</v>
      </c>
      <c r="J238" s="35">
        <f>SUM(J229:J237)</f>
        <v>827.81</v>
      </c>
      <c r="K238" s="36"/>
      <c r="L238" s="35">
        <f>SUM(L229:L237)</f>
        <v>81.08</v>
      </c>
    </row>
    <row r="239" spans="1:12" ht="14.4" x14ac:dyDescent="0.3">
      <c r="A239" s="37">
        <f>A217</f>
        <v>1</v>
      </c>
      <c r="B239" s="38">
        <f>B217</f>
        <v>6</v>
      </c>
      <c r="C239" s="39" t="s">
        <v>38</v>
      </c>
      <c r="D239" s="40" t="s">
        <v>39</v>
      </c>
      <c r="E239" s="26" t="s">
        <v>82</v>
      </c>
      <c r="F239" s="27">
        <v>50</v>
      </c>
      <c r="G239" s="27">
        <v>3.75</v>
      </c>
      <c r="H239" s="27">
        <v>3</v>
      </c>
      <c r="I239" s="27">
        <v>35.5</v>
      </c>
      <c r="J239" s="27">
        <v>185</v>
      </c>
      <c r="K239" s="28" t="s">
        <v>89</v>
      </c>
      <c r="L239" s="27">
        <v>14</v>
      </c>
    </row>
    <row r="240" spans="1:12" ht="14.4" x14ac:dyDescent="0.3">
      <c r="A240" s="22"/>
      <c r="B240" s="23"/>
      <c r="C240" s="24"/>
      <c r="D240" s="40" t="s">
        <v>35</v>
      </c>
      <c r="E240" s="26" t="s">
        <v>130</v>
      </c>
      <c r="F240" s="27">
        <v>200</v>
      </c>
      <c r="G240" s="27">
        <v>5.8</v>
      </c>
      <c r="H240" s="27">
        <v>6.4</v>
      </c>
      <c r="I240" s="27">
        <v>9.4</v>
      </c>
      <c r="J240" s="27">
        <v>118.4</v>
      </c>
      <c r="K240" s="28" t="s">
        <v>89</v>
      </c>
      <c r="L240" s="27">
        <v>30</v>
      </c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28"/>
      <c r="L242" s="27"/>
    </row>
    <row r="243" spans="1:12" ht="14.4" x14ac:dyDescent="0.3">
      <c r="A243" s="30"/>
      <c r="B243" s="31"/>
      <c r="C243" s="32"/>
      <c r="D243" s="33" t="s">
        <v>28</v>
      </c>
      <c r="E243" s="34"/>
      <c r="F243" s="35">
        <f>SUM(F239:F242)</f>
        <v>250</v>
      </c>
      <c r="G243" s="35">
        <f>SUM(G239:G242)</f>
        <v>9.5500000000000007</v>
      </c>
      <c r="H243" s="35">
        <f>SUM(H239:H242)</f>
        <v>9.4</v>
      </c>
      <c r="I243" s="35">
        <f>SUM(I239:I242)</f>
        <v>44.9</v>
      </c>
      <c r="J243" s="35">
        <f>SUM(J239:J242)</f>
        <v>303.39999999999998</v>
      </c>
      <c r="K243" s="36"/>
      <c r="L243" s="35">
        <f>SUM(L239:L242)</f>
        <v>44</v>
      </c>
    </row>
    <row r="244" spans="1:12" ht="14.4" x14ac:dyDescent="0.3">
      <c r="A244" s="37">
        <f>A217</f>
        <v>1</v>
      </c>
      <c r="B244" s="38">
        <f>B217</f>
        <v>6</v>
      </c>
      <c r="C244" s="39" t="s">
        <v>40</v>
      </c>
      <c r="D244" s="29" t="s">
        <v>24</v>
      </c>
      <c r="E244" s="26" t="s">
        <v>83</v>
      </c>
      <c r="F244" s="27">
        <v>250</v>
      </c>
      <c r="G244" s="27">
        <v>26.94</v>
      </c>
      <c r="H244" s="27">
        <v>22.6</v>
      </c>
      <c r="I244" s="27">
        <v>48.62</v>
      </c>
      <c r="J244" s="27">
        <v>498.37</v>
      </c>
      <c r="K244" s="28">
        <v>141</v>
      </c>
      <c r="L244" s="27">
        <v>90.44</v>
      </c>
    </row>
    <row r="245" spans="1:12" ht="14.4" x14ac:dyDescent="0.3">
      <c r="A245" s="22"/>
      <c r="B245" s="23"/>
      <c r="C245" s="24"/>
      <c r="D245" s="29" t="s">
        <v>34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35</v>
      </c>
      <c r="E246" s="26" t="s">
        <v>56</v>
      </c>
      <c r="F246" s="27">
        <v>200</v>
      </c>
      <c r="G246" s="27">
        <v>1.64</v>
      </c>
      <c r="H246" s="27">
        <v>1.65</v>
      </c>
      <c r="I246" s="27">
        <v>2.41</v>
      </c>
      <c r="J246" s="27">
        <v>31.01</v>
      </c>
      <c r="K246" s="28">
        <v>263</v>
      </c>
      <c r="L246" s="27">
        <v>8.02</v>
      </c>
    </row>
    <row r="247" spans="1:12" ht="14.4" x14ac:dyDescent="0.3">
      <c r="A247" s="22"/>
      <c r="B247" s="23"/>
      <c r="C247" s="24"/>
      <c r="D247" s="29" t="s">
        <v>26</v>
      </c>
      <c r="E247" s="26" t="s">
        <v>55</v>
      </c>
      <c r="F247" s="27">
        <v>50</v>
      </c>
      <c r="G247" s="27">
        <v>3.75</v>
      </c>
      <c r="H247" s="27">
        <v>0.5</v>
      </c>
      <c r="I247" s="27">
        <v>24.6</v>
      </c>
      <c r="J247" s="27">
        <v>121.5</v>
      </c>
      <c r="K247" s="28" t="s">
        <v>89</v>
      </c>
      <c r="L247" s="27">
        <v>4.3499999999999996</v>
      </c>
    </row>
    <row r="248" spans="1:12" ht="14.4" x14ac:dyDescent="0.3">
      <c r="A248" s="22"/>
      <c r="B248" s="23"/>
      <c r="C248" s="24"/>
      <c r="D248" s="25"/>
      <c r="E248" s="26" t="s">
        <v>48</v>
      </c>
      <c r="F248" s="27">
        <v>10</v>
      </c>
      <c r="G248" s="27">
        <v>0.08</v>
      </c>
      <c r="H248" s="27">
        <v>7.25</v>
      </c>
      <c r="I248" s="27">
        <v>0.13</v>
      </c>
      <c r="J248" s="27">
        <v>66.09</v>
      </c>
      <c r="K248" s="28">
        <v>10</v>
      </c>
      <c r="L248" s="27">
        <v>11.95</v>
      </c>
    </row>
    <row r="249" spans="1:12" ht="14.4" x14ac:dyDescent="0.3">
      <c r="A249" s="22"/>
      <c r="B249" s="23"/>
      <c r="C249" s="24"/>
      <c r="D249" s="59" t="s">
        <v>27</v>
      </c>
      <c r="E249" s="26"/>
      <c r="F249" s="27"/>
      <c r="G249" s="27"/>
      <c r="H249" s="27"/>
      <c r="I249" s="27"/>
      <c r="J249" s="27"/>
      <c r="K249" s="28"/>
      <c r="L249" s="27"/>
    </row>
    <row r="250" spans="1:12" ht="14.4" x14ac:dyDescent="0.3">
      <c r="A250" s="30"/>
      <c r="B250" s="31"/>
      <c r="C250" s="32"/>
      <c r="D250" s="33" t="s">
        <v>28</v>
      </c>
      <c r="E250" s="34"/>
      <c r="F250" s="35">
        <f>SUM(F244:F249)</f>
        <v>510</v>
      </c>
      <c r="G250" s="35">
        <f>SUM(G244:G249)</f>
        <v>32.409999999999997</v>
      </c>
      <c r="H250" s="35">
        <f>SUM(H244:H249)</f>
        <v>32</v>
      </c>
      <c r="I250" s="35">
        <f>SUM(I244:I249)</f>
        <v>75.759999999999991</v>
      </c>
      <c r="J250" s="35">
        <f>SUM(J244:J249)</f>
        <v>716.97</v>
      </c>
      <c r="K250" s="36"/>
      <c r="L250" s="35">
        <f>SUM(L244:L249)</f>
        <v>114.75999999999999</v>
      </c>
    </row>
    <row r="251" spans="1:12" ht="14.4" x14ac:dyDescent="0.3">
      <c r="A251" s="37">
        <f>A217</f>
        <v>1</v>
      </c>
      <c r="B251" s="38">
        <f>B217</f>
        <v>6</v>
      </c>
      <c r="C251" s="39" t="s">
        <v>41</v>
      </c>
      <c r="D251" s="40" t="s">
        <v>42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39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35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40" t="s">
        <v>27</v>
      </c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22"/>
      <c r="B256" s="23"/>
      <c r="C256" s="24"/>
      <c r="D256" s="25"/>
      <c r="E256" s="26"/>
      <c r="F256" s="27"/>
      <c r="G256" s="27"/>
      <c r="H256" s="27"/>
      <c r="I256" s="27"/>
      <c r="J256" s="27"/>
      <c r="K256" s="28"/>
      <c r="L256" s="27"/>
    </row>
    <row r="257" spans="1:12" ht="14.4" x14ac:dyDescent="0.3">
      <c r="A257" s="30"/>
      <c r="B257" s="31"/>
      <c r="C257" s="32"/>
      <c r="D257" s="41" t="s">
        <v>28</v>
      </c>
      <c r="E257" s="34"/>
      <c r="F257" s="35"/>
      <c r="G257" s="35"/>
      <c r="H257" s="35"/>
      <c r="I257" s="35"/>
      <c r="J257" s="35"/>
      <c r="K257" s="36"/>
      <c r="L257" s="35"/>
    </row>
    <row r="258" spans="1:12" ht="15.6" customHeight="1" thickBot="1" x14ac:dyDescent="0.3">
      <c r="A258" s="42">
        <f>A217</f>
        <v>1</v>
      </c>
      <c r="B258" s="43">
        <f>B217</f>
        <v>6</v>
      </c>
      <c r="C258" s="83" t="s">
        <v>43</v>
      </c>
      <c r="D258" s="84"/>
      <c r="E258" s="44"/>
      <c r="F258" s="45">
        <f>F224+F228+F238+F243+F250+F257</f>
        <v>2250</v>
      </c>
      <c r="G258" s="45">
        <f>G224+G228+G238+G243+G250+G257</f>
        <v>92.74</v>
      </c>
      <c r="H258" s="45">
        <f>H224+H228+H238+H243+H250+H257</f>
        <v>97.05</v>
      </c>
      <c r="I258" s="45">
        <f>I224+I228+I238+I243+I250+I257</f>
        <v>295.47000000000003</v>
      </c>
      <c r="J258" s="45">
        <f>J224+J228+J238+J243+J250+J257</f>
        <v>2418.4300000000003</v>
      </c>
      <c r="K258" s="46"/>
      <c r="L258" s="45">
        <f>L250+L243+L238+L224+L228</f>
        <v>302.33999999999997</v>
      </c>
    </row>
    <row r="259" spans="1:12" ht="14.4" x14ac:dyDescent="0.3">
      <c r="A259" s="15">
        <v>1</v>
      </c>
      <c r="B259" s="16">
        <v>7</v>
      </c>
      <c r="C259" s="17" t="s">
        <v>23</v>
      </c>
      <c r="D259" s="18" t="s">
        <v>24</v>
      </c>
      <c r="E259" s="19" t="s">
        <v>108</v>
      </c>
      <c r="F259" s="20">
        <v>200</v>
      </c>
      <c r="G259" s="20">
        <v>6.69</v>
      </c>
      <c r="H259" s="20">
        <v>8.23</v>
      </c>
      <c r="I259" s="20">
        <v>38.46</v>
      </c>
      <c r="J259" s="20">
        <v>254.71</v>
      </c>
      <c r="K259" s="21">
        <v>119</v>
      </c>
      <c r="L259" s="20">
        <v>25.16</v>
      </c>
    </row>
    <row r="260" spans="1:12" ht="14.4" x14ac:dyDescent="0.3">
      <c r="A260" s="22"/>
      <c r="B260" s="23"/>
      <c r="C260" s="24"/>
      <c r="D260" s="25"/>
      <c r="E260" s="26" t="s">
        <v>48</v>
      </c>
      <c r="F260" s="27">
        <v>10</v>
      </c>
      <c r="G260" s="27">
        <v>0.08</v>
      </c>
      <c r="H260" s="27">
        <v>7.25</v>
      </c>
      <c r="I260" s="27">
        <v>0.13</v>
      </c>
      <c r="J260" s="27">
        <v>66.09</v>
      </c>
      <c r="K260" s="28">
        <v>10</v>
      </c>
      <c r="L260" s="27">
        <v>11.95</v>
      </c>
    </row>
    <row r="261" spans="1:12" ht="14.4" x14ac:dyDescent="0.3">
      <c r="A261" s="22"/>
      <c r="B261" s="23"/>
      <c r="C261" s="24"/>
      <c r="D261" s="29" t="s">
        <v>25</v>
      </c>
      <c r="E261" s="26" t="s">
        <v>117</v>
      </c>
      <c r="F261" s="27">
        <v>200</v>
      </c>
      <c r="G261" s="27">
        <v>0.1</v>
      </c>
      <c r="H261" s="27">
        <v>0.05</v>
      </c>
      <c r="I261" s="27">
        <v>10</v>
      </c>
      <c r="J261" s="27">
        <v>41</v>
      </c>
      <c r="K261" s="28">
        <v>261</v>
      </c>
      <c r="L261" s="27">
        <v>1.5</v>
      </c>
    </row>
    <row r="262" spans="1:12" ht="14.4" x14ac:dyDescent="0.3">
      <c r="A262" s="22"/>
      <c r="B262" s="23"/>
      <c r="C262" s="24"/>
      <c r="D262" s="29" t="s">
        <v>26</v>
      </c>
      <c r="E262" s="26" t="s">
        <v>55</v>
      </c>
      <c r="F262" s="27">
        <v>50</v>
      </c>
      <c r="G262" s="27">
        <v>3.75</v>
      </c>
      <c r="H262" s="27">
        <v>0.5</v>
      </c>
      <c r="I262" s="27">
        <v>24.6</v>
      </c>
      <c r="J262" s="27">
        <v>121.5</v>
      </c>
      <c r="K262" s="28" t="s">
        <v>89</v>
      </c>
      <c r="L262" s="27">
        <v>4.3499999999999996</v>
      </c>
    </row>
    <row r="263" spans="1:12" ht="14.4" x14ac:dyDescent="0.3">
      <c r="A263" s="22"/>
      <c r="B263" s="23"/>
      <c r="C263" s="24"/>
      <c r="D263" s="29" t="s">
        <v>27</v>
      </c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22"/>
      <c r="B265" s="23"/>
      <c r="C265" s="24"/>
      <c r="D265" s="25"/>
      <c r="E265" s="60" t="s">
        <v>129</v>
      </c>
      <c r="F265" s="27">
        <v>45</v>
      </c>
      <c r="G265" s="27">
        <v>6</v>
      </c>
      <c r="H265" s="27">
        <v>5</v>
      </c>
      <c r="I265" s="27">
        <v>0.3</v>
      </c>
      <c r="J265" s="27">
        <v>71</v>
      </c>
      <c r="K265" s="28">
        <v>143</v>
      </c>
      <c r="L265" s="27">
        <v>12</v>
      </c>
    </row>
    <row r="266" spans="1:12" ht="14.4" x14ac:dyDescent="0.3">
      <c r="A266" s="30"/>
      <c r="B266" s="31"/>
      <c r="C266" s="32"/>
      <c r="D266" s="33" t="s">
        <v>28</v>
      </c>
      <c r="E266" s="34"/>
      <c r="F266" s="35">
        <f>SUM(F259:F265)</f>
        <v>505</v>
      </c>
      <c r="G266" s="35">
        <f>SUM(G259:G265)</f>
        <v>16.62</v>
      </c>
      <c r="H266" s="35">
        <f>SUM(H259:H265)</f>
        <v>21.03</v>
      </c>
      <c r="I266" s="35">
        <f>SUM(I259:I265)</f>
        <v>73.489999999999995</v>
      </c>
      <c r="J266" s="35">
        <f>SUM(J259:J265)</f>
        <v>554.29999999999995</v>
      </c>
      <c r="K266" s="36"/>
      <c r="L266" s="35">
        <f>SUM(L259:L265)</f>
        <v>54.96</v>
      </c>
    </row>
    <row r="267" spans="1:12" ht="14.4" x14ac:dyDescent="0.3">
      <c r="A267" s="37">
        <f>A259</f>
        <v>1</v>
      </c>
      <c r="B267" s="38">
        <f>B259</f>
        <v>7</v>
      </c>
      <c r="C267" s="39" t="s">
        <v>29</v>
      </c>
      <c r="D267" s="40" t="s">
        <v>27</v>
      </c>
      <c r="E267" s="26" t="s">
        <v>125</v>
      </c>
      <c r="F267" s="27">
        <v>200</v>
      </c>
      <c r="G267" s="27">
        <v>0.8</v>
      </c>
      <c r="H267" s="27">
        <v>0.8</v>
      </c>
      <c r="I267" s="27">
        <v>19.600000000000001</v>
      </c>
      <c r="J267" s="27">
        <v>88.8</v>
      </c>
      <c r="K267" s="28" t="s">
        <v>89</v>
      </c>
      <c r="L267" s="27">
        <v>30</v>
      </c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22"/>
      <c r="B269" s="23"/>
      <c r="C269" s="24"/>
      <c r="D269" s="25"/>
      <c r="E269" s="26"/>
      <c r="F269" s="27"/>
      <c r="G269" s="27"/>
      <c r="H269" s="27"/>
      <c r="I269" s="27"/>
      <c r="J269" s="27"/>
      <c r="K269" s="28"/>
      <c r="L269" s="27"/>
    </row>
    <row r="270" spans="1:12" ht="14.4" x14ac:dyDescent="0.3">
      <c r="A270" s="30"/>
      <c r="B270" s="31"/>
      <c r="C270" s="32"/>
      <c r="D270" s="33" t="s">
        <v>28</v>
      </c>
      <c r="E270" s="34"/>
      <c r="F270" s="35">
        <f>SUM(F267:F269)</f>
        <v>200</v>
      </c>
      <c r="G270" s="35">
        <f>SUM(G267:G269)</f>
        <v>0.8</v>
      </c>
      <c r="H270" s="35">
        <f>SUM(H267:H269)</f>
        <v>0.8</v>
      </c>
      <c r="I270" s="35">
        <f>SUM(I267:I269)</f>
        <v>19.600000000000001</v>
      </c>
      <c r="J270" s="35">
        <f>SUM(J267:J269)</f>
        <v>88.8</v>
      </c>
      <c r="K270" s="36"/>
      <c r="L270" s="35">
        <f>SUM(L267:L269)</f>
        <v>30</v>
      </c>
    </row>
    <row r="271" spans="1:12" ht="14.4" x14ac:dyDescent="0.3">
      <c r="A271" s="37">
        <f>A259</f>
        <v>1</v>
      </c>
      <c r="B271" s="38">
        <f>B259</f>
        <v>7</v>
      </c>
      <c r="C271" s="39" t="s">
        <v>30</v>
      </c>
      <c r="D271" s="29" t="s">
        <v>31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22"/>
      <c r="B272" s="23"/>
      <c r="C272" s="24"/>
      <c r="D272" s="29" t="s">
        <v>32</v>
      </c>
      <c r="E272" s="26" t="s">
        <v>131</v>
      </c>
      <c r="F272" s="27">
        <v>250</v>
      </c>
      <c r="G272" s="27">
        <v>5.13</v>
      </c>
      <c r="H272" s="27">
        <v>8.2200000000000006</v>
      </c>
      <c r="I272" s="27">
        <v>19.489999999999998</v>
      </c>
      <c r="J272" s="27">
        <v>149</v>
      </c>
      <c r="K272" s="28">
        <v>85</v>
      </c>
      <c r="L272" s="27">
        <v>20.7</v>
      </c>
    </row>
    <row r="273" spans="1:12" ht="14.4" x14ac:dyDescent="0.3">
      <c r="A273" s="22"/>
      <c r="B273" s="23"/>
      <c r="C273" s="24"/>
      <c r="D273" s="29" t="s">
        <v>33</v>
      </c>
      <c r="E273" s="26" t="s">
        <v>109</v>
      </c>
      <c r="F273" s="27">
        <v>250</v>
      </c>
      <c r="G273" s="27">
        <v>23</v>
      </c>
      <c r="H273" s="27">
        <v>23</v>
      </c>
      <c r="I273" s="27">
        <v>27</v>
      </c>
      <c r="J273" s="27">
        <v>398</v>
      </c>
      <c r="K273" s="28">
        <v>102</v>
      </c>
      <c r="L273" s="27">
        <v>79.42</v>
      </c>
    </row>
    <row r="274" spans="1:12" ht="14.4" x14ac:dyDescent="0.3">
      <c r="A274" s="22"/>
      <c r="B274" s="23"/>
      <c r="C274" s="24"/>
      <c r="D274" s="29" t="s">
        <v>34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22"/>
      <c r="B275" s="23"/>
      <c r="C275" s="24"/>
      <c r="D275" s="29" t="s">
        <v>35</v>
      </c>
      <c r="E275" s="26" t="s">
        <v>54</v>
      </c>
      <c r="F275" s="27">
        <v>200</v>
      </c>
      <c r="G275" s="27">
        <v>1.18</v>
      </c>
      <c r="H275" s="27">
        <v>7.0000000000000007E-2</v>
      </c>
      <c r="I275" s="27">
        <v>31.1</v>
      </c>
      <c r="J275" s="27">
        <v>129.66</v>
      </c>
      <c r="K275" s="28">
        <v>241</v>
      </c>
      <c r="L275" s="27">
        <v>12</v>
      </c>
    </row>
    <row r="276" spans="1:12" ht="14.4" x14ac:dyDescent="0.3">
      <c r="A276" s="22"/>
      <c r="B276" s="23"/>
      <c r="C276" s="24"/>
      <c r="D276" s="29" t="s">
        <v>36</v>
      </c>
      <c r="E276" s="26" t="s">
        <v>55</v>
      </c>
      <c r="F276" s="27">
        <v>50</v>
      </c>
      <c r="G276" s="27">
        <v>3.75</v>
      </c>
      <c r="H276" s="27">
        <v>0.5</v>
      </c>
      <c r="I276" s="27">
        <v>24.6</v>
      </c>
      <c r="J276" s="27">
        <v>121.5</v>
      </c>
      <c r="K276" s="28" t="s">
        <v>89</v>
      </c>
      <c r="L276" s="27">
        <v>4.3499999999999996</v>
      </c>
    </row>
    <row r="277" spans="1:12" ht="14.4" x14ac:dyDescent="0.3">
      <c r="A277" s="22"/>
      <c r="B277" s="23"/>
      <c r="C277" s="24"/>
      <c r="D277" s="29" t="s">
        <v>37</v>
      </c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22"/>
      <c r="B279" s="23"/>
      <c r="C279" s="24"/>
      <c r="D279" s="25"/>
      <c r="E279" s="26"/>
      <c r="F279" s="27"/>
      <c r="G279" s="27"/>
      <c r="H279" s="27"/>
      <c r="I279" s="27"/>
      <c r="J279" s="27"/>
      <c r="K279" s="28"/>
      <c r="L279" s="27"/>
    </row>
    <row r="280" spans="1:12" ht="14.4" x14ac:dyDescent="0.3">
      <c r="A280" s="30"/>
      <c r="B280" s="31"/>
      <c r="C280" s="32"/>
      <c r="D280" s="33" t="s">
        <v>28</v>
      </c>
      <c r="E280" s="34"/>
      <c r="F280" s="35">
        <f>SUM(F271:F279)</f>
        <v>750</v>
      </c>
      <c r="G280" s="35">
        <f>SUM(G271:G279)</f>
        <v>33.06</v>
      </c>
      <c r="H280" s="35">
        <f>SUM(H271:H279)</f>
        <v>31.79</v>
      </c>
      <c r="I280" s="35">
        <f>SUM(I271:I279)</f>
        <v>102.19</v>
      </c>
      <c r="J280" s="35">
        <f>SUM(J271:J279)</f>
        <v>798.16</v>
      </c>
      <c r="K280" s="36"/>
      <c r="L280" s="35">
        <f>SUM(L271:L279)</f>
        <v>116.47</v>
      </c>
    </row>
    <row r="281" spans="1:12" ht="14.4" x14ac:dyDescent="0.3">
      <c r="A281" s="37">
        <f>A259</f>
        <v>1</v>
      </c>
      <c r="B281" s="38">
        <f>B259</f>
        <v>7</v>
      </c>
      <c r="C281" s="39" t="s">
        <v>38</v>
      </c>
      <c r="D281" s="40" t="s">
        <v>39</v>
      </c>
      <c r="E281" s="26" t="s">
        <v>84</v>
      </c>
      <c r="F281" s="27">
        <v>100</v>
      </c>
      <c r="G281" s="27">
        <v>8.06</v>
      </c>
      <c r="H281" s="27">
        <v>9.98</v>
      </c>
      <c r="I281" s="27">
        <v>37.26</v>
      </c>
      <c r="J281" s="27">
        <v>271.3</v>
      </c>
      <c r="K281" s="58" t="s">
        <v>51</v>
      </c>
      <c r="L281" s="27">
        <v>15</v>
      </c>
    </row>
    <row r="282" spans="1:12" ht="14.4" x14ac:dyDescent="0.3">
      <c r="A282" s="22"/>
      <c r="B282" s="23"/>
      <c r="C282" s="24"/>
      <c r="D282" s="40" t="s">
        <v>35</v>
      </c>
      <c r="E282" s="26" t="s">
        <v>56</v>
      </c>
      <c r="F282" s="27">
        <v>200</v>
      </c>
      <c r="G282" s="27">
        <v>1.64</v>
      </c>
      <c r="H282" s="27">
        <v>1.65</v>
      </c>
      <c r="I282" s="27">
        <v>2.41</v>
      </c>
      <c r="J282" s="27">
        <v>31.01</v>
      </c>
      <c r="K282" s="28">
        <v>263</v>
      </c>
      <c r="L282" s="27">
        <v>8.02</v>
      </c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22"/>
      <c r="B284" s="23"/>
      <c r="C284" s="24"/>
      <c r="D284" s="25"/>
      <c r="E284" s="26"/>
      <c r="F284" s="27"/>
      <c r="G284" s="27"/>
      <c r="H284" s="27"/>
      <c r="I284" s="27"/>
      <c r="J284" s="27"/>
      <c r="K284" s="28"/>
      <c r="L284" s="27"/>
    </row>
    <row r="285" spans="1:12" ht="14.4" x14ac:dyDescent="0.3">
      <c r="A285" s="30"/>
      <c r="B285" s="31"/>
      <c r="C285" s="32"/>
      <c r="D285" s="33" t="s">
        <v>28</v>
      </c>
      <c r="E285" s="34"/>
      <c r="F285" s="35">
        <f>SUM(F281:F284)</f>
        <v>300</v>
      </c>
      <c r="G285" s="35">
        <f>SUM(G281:G284)</f>
        <v>9.7000000000000011</v>
      </c>
      <c r="H285" s="35">
        <f>SUM(H281:H284)</f>
        <v>11.63</v>
      </c>
      <c r="I285" s="35">
        <f>SUM(I281:I284)</f>
        <v>39.67</v>
      </c>
      <c r="J285" s="35">
        <f>SUM(J281:J284)</f>
        <v>302.31</v>
      </c>
      <c r="K285" s="36"/>
      <c r="L285" s="35">
        <f>SUM(L278:L284)</f>
        <v>139.49</v>
      </c>
    </row>
    <row r="286" spans="1:12" ht="14.4" x14ac:dyDescent="0.3">
      <c r="A286" s="37">
        <f>A259</f>
        <v>1</v>
      </c>
      <c r="B286" s="38">
        <f>B259</f>
        <v>7</v>
      </c>
      <c r="C286" s="39" t="s">
        <v>40</v>
      </c>
      <c r="D286" s="29" t="s">
        <v>24</v>
      </c>
      <c r="E286" s="26" t="s">
        <v>92</v>
      </c>
      <c r="F286" s="27">
        <v>100</v>
      </c>
      <c r="G286" s="27">
        <v>19</v>
      </c>
      <c r="H286" s="27">
        <v>16</v>
      </c>
      <c r="I286" s="27">
        <v>16</v>
      </c>
      <c r="J286" s="27">
        <v>277</v>
      </c>
      <c r="K286" s="28">
        <v>175</v>
      </c>
      <c r="L286" s="27">
        <v>67.47</v>
      </c>
    </row>
    <row r="287" spans="1:12" ht="14.4" x14ac:dyDescent="0.3">
      <c r="A287" s="22"/>
      <c r="B287" s="23"/>
      <c r="C287" s="24"/>
      <c r="D287" s="29" t="s">
        <v>34</v>
      </c>
      <c r="E287" s="26" t="s">
        <v>100</v>
      </c>
      <c r="F287" s="27">
        <v>160</v>
      </c>
      <c r="G287" s="27">
        <v>3.2</v>
      </c>
      <c r="H287" s="27">
        <v>7.2</v>
      </c>
      <c r="I287" s="27">
        <v>22</v>
      </c>
      <c r="J287" s="27">
        <v>165.5</v>
      </c>
      <c r="K287" s="28">
        <v>210</v>
      </c>
      <c r="L287" s="27">
        <v>27.5</v>
      </c>
    </row>
    <row r="288" spans="1:12" ht="14.4" x14ac:dyDescent="0.3">
      <c r="A288" s="22"/>
      <c r="B288" s="23"/>
      <c r="C288" s="24"/>
      <c r="D288" s="29" t="s">
        <v>35</v>
      </c>
      <c r="E288" s="26" t="s">
        <v>56</v>
      </c>
      <c r="F288" s="27">
        <v>200</v>
      </c>
      <c r="G288" s="27">
        <v>1.64</v>
      </c>
      <c r="H288" s="27">
        <v>1.65</v>
      </c>
      <c r="I288" s="27">
        <v>2.41</v>
      </c>
      <c r="J288" s="27">
        <v>31.01</v>
      </c>
      <c r="K288" s="28">
        <v>263</v>
      </c>
      <c r="L288" s="27">
        <v>8.02</v>
      </c>
    </row>
    <row r="289" spans="1:12" ht="14.4" x14ac:dyDescent="0.3">
      <c r="A289" s="22"/>
      <c r="B289" s="23"/>
      <c r="C289" s="24"/>
      <c r="D289" s="29" t="s">
        <v>26</v>
      </c>
      <c r="E289" s="26" t="s">
        <v>55</v>
      </c>
      <c r="F289" s="27">
        <v>50</v>
      </c>
      <c r="G289" s="27">
        <v>3.75</v>
      </c>
      <c r="H289" s="27">
        <v>0.5</v>
      </c>
      <c r="I289" s="27">
        <v>24.6</v>
      </c>
      <c r="J289" s="27">
        <v>121.5</v>
      </c>
      <c r="K289" s="28" t="s">
        <v>89</v>
      </c>
      <c r="L289" s="27">
        <v>4.3499999999999996</v>
      </c>
    </row>
    <row r="290" spans="1:12" ht="14.4" x14ac:dyDescent="0.3">
      <c r="A290" s="22"/>
      <c r="B290" s="23"/>
      <c r="C290" s="24"/>
      <c r="D290" s="25" t="s">
        <v>27</v>
      </c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22"/>
      <c r="B291" s="23"/>
      <c r="C291" s="24"/>
      <c r="D291" s="25"/>
      <c r="E291" s="26" t="s">
        <v>48</v>
      </c>
      <c r="F291" s="27">
        <v>10</v>
      </c>
      <c r="G291" s="27">
        <v>0.08</v>
      </c>
      <c r="H291" s="27">
        <v>7.25</v>
      </c>
      <c r="I291" s="27">
        <v>0.13</v>
      </c>
      <c r="J291" s="27">
        <v>66.09</v>
      </c>
      <c r="K291" s="28">
        <v>10</v>
      </c>
      <c r="L291" s="27">
        <v>11.95</v>
      </c>
    </row>
    <row r="292" spans="1:12" ht="14.4" x14ac:dyDescent="0.3">
      <c r="A292" s="30"/>
      <c r="B292" s="31"/>
      <c r="C292" s="32"/>
      <c r="D292" s="33" t="s">
        <v>28</v>
      </c>
      <c r="E292" s="34"/>
      <c r="F292" s="35">
        <f>SUM(F286:F291)</f>
        <v>520</v>
      </c>
      <c r="G292" s="35">
        <f t="shared" ref="G292:L292" si="0">SUM(G286:G291)</f>
        <v>27.669999999999998</v>
      </c>
      <c r="H292" s="35">
        <f t="shared" si="0"/>
        <v>32.599999999999994</v>
      </c>
      <c r="I292" s="35">
        <f t="shared" si="0"/>
        <v>65.139999999999986</v>
      </c>
      <c r="J292" s="35">
        <f t="shared" si="0"/>
        <v>661.1</v>
      </c>
      <c r="K292" s="36"/>
      <c r="L292" s="35">
        <f t="shared" si="0"/>
        <v>119.28999999999999</v>
      </c>
    </row>
    <row r="293" spans="1:12" ht="14.4" x14ac:dyDescent="0.3">
      <c r="A293" s="37">
        <f>A259</f>
        <v>1</v>
      </c>
      <c r="B293" s="38">
        <f>B259</f>
        <v>7</v>
      </c>
      <c r="C293" s="39" t="s">
        <v>41</v>
      </c>
      <c r="D293" s="40" t="s">
        <v>42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39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35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40" t="s">
        <v>27</v>
      </c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22"/>
      <c r="B298" s="23"/>
      <c r="C298" s="24"/>
      <c r="D298" s="25"/>
      <c r="E298" s="26"/>
      <c r="F298" s="27"/>
      <c r="G298" s="27"/>
      <c r="H298" s="27"/>
      <c r="I298" s="27"/>
      <c r="J298" s="27"/>
      <c r="K298" s="28"/>
      <c r="L298" s="27"/>
    </row>
    <row r="299" spans="1:12" ht="14.4" x14ac:dyDescent="0.3">
      <c r="A299" s="30"/>
      <c r="B299" s="31"/>
      <c r="C299" s="32"/>
      <c r="D299" s="41" t="s">
        <v>28</v>
      </c>
      <c r="E299" s="34"/>
      <c r="F299" s="35">
        <f>SUM(F293:F298)</f>
        <v>0</v>
      </c>
      <c r="G299" s="35">
        <f>SUM(G293:G298)</f>
        <v>0</v>
      </c>
      <c r="H299" s="35">
        <f>SUM(H293:H298)</f>
        <v>0</v>
      </c>
      <c r="I299" s="35">
        <f>SUM(I293:I298)</f>
        <v>0</v>
      </c>
      <c r="J299" s="35">
        <f>SUM(J293:J298)</f>
        <v>0</v>
      </c>
      <c r="K299" s="36"/>
      <c r="L299" s="35">
        <f>SUM(L293:L298)</f>
        <v>0</v>
      </c>
    </row>
    <row r="300" spans="1:12" ht="15.75" customHeight="1" x14ac:dyDescent="0.25">
      <c r="A300" s="42">
        <f>A259</f>
        <v>1</v>
      </c>
      <c r="B300" s="43">
        <f>B259</f>
        <v>7</v>
      </c>
      <c r="C300" s="83" t="s">
        <v>43</v>
      </c>
      <c r="D300" s="84"/>
      <c r="E300" s="44"/>
      <c r="F300" s="45">
        <f>F266+F270+F280+F285+F292+F299</f>
        <v>2275</v>
      </c>
      <c r="G300" s="45">
        <f>G266+G270+G280+G285+G292+G299</f>
        <v>87.850000000000009</v>
      </c>
      <c r="H300" s="45">
        <f>H266+H270+H280+H285+H292+H299</f>
        <v>97.85</v>
      </c>
      <c r="I300" s="45">
        <f>I266+I270+I280+I285+I292+I299</f>
        <v>300.08999999999997</v>
      </c>
      <c r="J300" s="45">
        <f>J266+J270+J280+J285+J292+J299</f>
        <v>2404.6699999999996</v>
      </c>
      <c r="K300" s="46"/>
      <c r="L300" s="45">
        <f>L266+L270+L280+L285+L292+L299</f>
        <v>460.21000000000004</v>
      </c>
    </row>
    <row r="301" spans="1:12" ht="14.4" x14ac:dyDescent="0.3">
      <c r="A301" s="15">
        <v>2</v>
      </c>
      <c r="B301" s="16">
        <v>1</v>
      </c>
      <c r="C301" s="17" t="s">
        <v>23</v>
      </c>
      <c r="D301" s="18" t="s">
        <v>24</v>
      </c>
      <c r="E301" s="19" t="s">
        <v>75</v>
      </c>
      <c r="F301" s="20">
        <v>200</v>
      </c>
      <c r="G301" s="20">
        <v>7</v>
      </c>
      <c r="H301" s="20">
        <v>3</v>
      </c>
      <c r="I301" s="20">
        <v>45</v>
      </c>
      <c r="J301" s="20">
        <v>239</v>
      </c>
      <c r="K301" s="21">
        <v>118</v>
      </c>
      <c r="L301" s="20">
        <v>13.78</v>
      </c>
    </row>
    <row r="302" spans="1:12" ht="14.4" x14ac:dyDescent="0.3">
      <c r="A302" s="22"/>
      <c r="B302" s="23"/>
      <c r="C302" s="24"/>
      <c r="D302" s="25"/>
      <c r="E302" s="26" t="s">
        <v>48</v>
      </c>
      <c r="F302" s="27">
        <v>10</v>
      </c>
      <c r="G302" s="27">
        <v>0.08</v>
      </c>
      <c r="H302" s="27">
        <v>7.25</v>
      </c>
      <c r="I302" s="27">
        <v>0.13</v>
      </c>
      <c r="J302" s="27">
        <v>66.09</v>
      </c>
      <c r="K302" s="28">
        <v>10</v>
      </c>
      <c r="L302" s="27">
        <v>11.95</v>
      </c>
    </row>
    <row r="303" spans="1:12" ht="14.4" x14ac:dyDescent="0.3">
      <c r="A303" s="22"/>
      <c r="B303" s="23"/>
      <c r="C303" s="24"/>
      <c r="D303" s="29" t="s">
        <v>25</v>
      </c>
      <c r="E303" s="26" t="s">
        <v>56</v>
      </c>
      <c r="F303" s="27">
        <v>200</v>
      </c>
      <c r="G303" s="27">
        <v>1.64</v>
      </c>
      <c r="H303" s="27">
        <v>1.65</v>
      </c>
      <c r="I303" s="27">
        <v>2.41</v>
      </c>
      <c r="J303" s="27">
        <v>31.01</v>
      </c>
      <c r="K303" s="28">
        <v>263</v>
      </c>
      <c r="L303" s="27">
        <v>8.02</v>
      </c>
    </row>
    <row r="304" spans="1:12" ht="14.4" x14ac:dyDescent="0.3">
      <c r="A304" s="22"/>
      <c r="B304" s="23"/>
      <c r="C304" s="24"/>
      <c r="D304" s="29" t="s">
        <v>26</v>
      </c>
      <c r="E304" s="26" t="s">
        <v>50</v>
      </c>
      <c r="F304" s="27">
        <v>60</v>
      </c>
      <c r="G304" s="27">
        <v>4.5</v>
      </c>
      <c r="H304" s="27">
        <v>0.6</v>
      </c>
      <c r="I304" s="27">
        <v>30.6</v>
      </c>
      <c r="J304" s="27">
        <v>145.80000000000001</v>
      </c>
      <c r="K304" s="28" t="s">
        <v>51</v>
      </c>
      <c r="L304" s="27">
        <v>5.22</v>
      </c>
    </row>
    <row r="305" spans="1:12" ht="14.4" x14ac:dyDescent="0.3">
      <c r="A305" s="22"/>
      <c r="B305" s="23"/>
      <c r="C305" s="24"/>
      <c r="D305" s="29" t="s">
        <v>27</v>
      </c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 t="s">
        <v>76</v>
      </c>
      <c r="F306" s="27">
        <v>30</v>
      </c>
      <c r="G306" s="27">
        <v>0.15</v>
      </c>
      <c r="H306" s="27">
        <v>0</v>
      </c>
      <c r="I306" s="27">
        <v>21.57</v>
      </c>
      <c r="J306" s="27">
        <v>86.88</v>
      </c>
      <c r="K306" s="28" t="s">
        <v>89</v>
      </c>
      <c r="L306" s="27">
        <v>4.5</v>
      </c>
    </row>
    <row r="307" spans="1:12" ht="14.4" x14ac:dyDescent="0.3">
      <c r="A307" s="22"/>
      <c r="B307" s="23"/>
      <c r="C307" s="24"/>
      <c r="D307" s="25"/>
      <c r="E307" s="26"/>
      <c r="F307" s="27"/>
      <c r="G307" s="27"/>
      <c r="H307" s="27"/>
      <c r="I307" s="27"/>
      <c r="J307" s="27"/>
      <c r="K307" s="28"/>
      <c r="L307" s="27"/>
    </row>
    <row r="308" spans="1:12" ht="14.4" x14ac:dyDescent="0.3">
      <c r="A308" s="30"/>
      <c r="B308" s="31"/>
      <c r="C308" s="32"/>
      <c r="D308" s="33" t="s">
        <v>28</v>
      </c>
      <c r="E308" s="34"/>
      <c r="F308" s="35">
        <f>SUM(F301:F307)</f>
        <v>500</v>
      </c>
      <c r="G308" s="35">
        <f>SUM(G301:G307)</f>
        <v>13.370000000000001</v>
      </c>
      <c r="H308" s="35">
        <f>SUM(H301:H307)</f>
        <v>12.5</v>
      </c>
      <c r="I308" s="35">
        <f>SUM(I301:I307)</f>
        <v>99.710000000000008</v>
      </c>
      <c r="J308" s="35">
        <f>SUM(J301:J307)</f>
        <v>568.78</v>
      </c>
      <c r="K308" s="36"/>
      <c r="L308" s="35">
        <f>SUM(L301:L307)</f>
        <v>43.47</v>
      </c>
    </row>
    <row r="309" spans="1:12" ht="14.4" x14ac:dyDescent="0.3">
      <c r="A309" s="37">
        <f>A301</f>
        <v>2</v>
      </c>
      <c r="B309" s="38">
        <f>B301</f>
        <v>1</v>
      </c>
      <c r="C309" s="39" t="s">
        <v>29</v>
      </c>
      <c r="D309" s="40" t="s">
        <v>27</v>
      </c>
      <c r="E309" s="26" t="s">
        <v>57</v>
      </c>
      <c r="F309" s="27">
        <v>200</v>
      </c>
      <c r="G309" s="27">
        <v>1.8</v>
      </c>
      <c r="H309" s="27">
        <v>0.4</v>
      </c>
      <c r="I309" s="27">
        <v>16.2</v>
      </c>
      <c r="J309" s="27">
        <v>86</v>
      </c>
      <c r="K309" s="28" t="s">
        <v>89</v>
      </c>
      <c r="L309" s="27">
        <v>50</v>
      </c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22"/>
      <c r="B311" s="23"/>
      <c r="C311" s="24"/>
      <c r="D311" s="25"/>
      <c r="E311" s="26"/>
      <c r="F311" s="27"/>
      <c r="G311" s="27"/>
      <c r="H311" s="27"/>
      <c r="I311" s="27"/>
      <c r="J311" s="27"/>
      <c r="K311" s="28"/>
      <c r="L311" s="27"/>
    </row>
    <row r="312" spans="1:12" ht="14.4" x14ac:dyDescent="0.3">
      <c r="A312" s="30"/>
      <c r="B312" s="31"/>
      <c r="C312" s="32"/>
      <c r="D312" s="33" t="s">
        <v>28</v>
      </c>
      <c r="E312" s="34"/>
      <c r="F312" s="35">
        <f>SUM(F309:F311)</f>
        <v>200</v>
      </c>
      <c r="G312" s="35">
        <f>SUM(G309:G311)</f>
        <v>1.8</v>
      </c>
      <c r="H312" s="35">
        <f>SUM(H309:H311)</f>
        <v>0.4</v>
      </c>
      <c r="I312" s="35">
        <f>SUM(I309:I311)</f>
        <v>16.2</v>
      </c>
      <c r="J312" s="35">
        <f>SUM(J309:J311)</f>
        <v>86</v>
      </c>
      <c r="K312" s="36"/>
      <c r="L312" s="35">
        <f>SUM(L309:L311)</f>
        <v>50</v>
      </c>
    </row>
    <row r="313" spans="1:12" ht="14.4" x14ac:dyDescent="0.3">
      <c r="A313" s="37">
        <f>A301</f>
        <v>2</v>
      </c>
      <c r="B313" s="38">
        <f>B301</f>
        <v>1</v>
      </c>
      <c r="C313" s="39" t="s">
        <v>30</v>
      </c>
      <c r="D313" s="29" t="s">
        <v>31</v>
      </c>
      <c r="E313" s="26" t="s">
        <v>95</v>
      </c>
      <c r="F313" s="27">
        <v>100</v>
      </c>
      <c r="G313" s="27">
        <v>3.1</v>
      </c>
      <c r="H313" s="27">
        <v>0.2</v>
      </c>
      <c r="I313" s="27">
        <v>6.5</v>
      </c>
      <c r="J313" s="27">
        <v>40</v>
      </c>
      <c r="K313" s="28" t="s">
        <v>89</v>
      </c>
      <c r="L313" s="27">
        <v>25.8</v>
      </c>
    </row>
    <row r="314" spans="1:12" ht="14.4" x14ac:dyDescent="0.3">
      <c r="A314" s="22"/>
      <c r="B314" s="23"/>
      <c r="C314" s="24"/>
      <c r="D314" s="29" t="s">
        <v>32</v>
      </c>
      <c r="E314" s="26" t="s">
        <v>85</v>
      </c>
      <c r="F314" s="27">
        <v>250</v>
      </c>
      <c r="G314" s="27">
        <v>2.38</v>
      </c>
      <c r="H314" s="27">
        <v>5</v>
      </c>
      <c r="I314" s="27">
        <v>16.7</v>
      </c>
      <c r="J314" s="27">
        <v>121.01</v>
      </c>
      <c r="K314" s="28">
        <v>72</v>
      </c>
      <c r="L314" s="27">
        <v>11.67</v>
      </c>
    </row>
    <row r="315" spans="1:12" ht="14.4" x14ac:dyDescent="0.3">
      <c r="A315" s="22"/>
      <c r="B315" s="23"/>
      <c r="C315" s="24"/>
      <c r="D315" s="29" t="s">
        <v>33</v>
      </c>
      <c r="E315" s="26" t="s">
        <v>87</v>
      </c>
      <c r="F315" s="27">
        <v>100</v>
      </c>
      <c r="G315" s="27">
        <v>12.4</v>
      </c>
      <c r="H315" s="27">
        <v>8.07</v>
      </c>
      <c r="I315" s="27">
        <v>11.27</v>
      </c>
      <c r="J315" s="27">
        <v>170.59</v>
      </c>
      <c r="K315" s="28">
        <v>191</v>
      </c>
      <c r="L315" s="27">
        <v>27.73</v>
      </c>
    </row>
    <row r="316" spans="1:12" ht="14.4" x14ac:dyDescent="0.3">
      <c r="A316" s="22"/>
      <c r="B316" s="23"/>
      <c r="C316" s="24"/>
      <c r="D316" s="29" t="s">
        <v>34</v>
      </c>
      <c r="E316" s="26" t="s">
        <v>101</v>
      </c>
      <c r="F316" s="27">
        <v>150</v>
      </c>
      <c r="G316" s="27">
        <v>5.25</v>
      </c>
      <c r="H316" s="27">
        <v>5.25</v>
      </c>
      <c r="I316" s="27">
        <v>33</v>
      </c>
      <c r="J316" s="27">
        <v>197.27</v>
      </c>
      <c r="K316" s="28">
        <v>137</v>
      </c>
      <c r="L316" s="27">
        <v>9.8000000000000007</v>
      </c>
    </row>
    <row r="317" spans="1:12" ht="14.4" x14ac:dyDescent="0.3">
      <c r="A317" s="22"/>
      <c r="B317" s="23"/>
      <c r="C317" s="24"/>
      <c r="D317" s="29" t="s">
        <v>35</v>
      </c>
      <c r="E317" s="26" t="s">
        <v>67</v>
      </c>
      <c r="F317" s="27">
        <v>200</v>
      </c>
      <c r="G317" s="27">
        <v>0.6</v>
      </c>
      <c r="H317" s="27">
        <v>0</v>
      </c>
      <c r="I317" s="27">
        <v>31</v>
      </c>
      <c r="J317" s="27">
        <v>124</v>
      </c>
      <c r="K317" s="28">
        <v>241</v>
      </c>
      <c r="L317" s="27">
        <v>4.9000000000000004</v>
      </c>
    </row>
    <row r="318" spans="1:12" ht="14.4" x14ac:dyDescent="0.3">
      <c r="A318" s="22"/>
      <c r="B318" s="23"/>
      <c r="C318" s="24"/>
      <c r="D318" s="29" t="s">
        <v>36</v>
      </c>
      <c r="E318" s="26" t="s">
        <v>55</v>
      </c>
      <c r="F318" s="27">
        <v>30</v>
      </c>
      <c r="G318" s="27">
        <v>2.25</v>
      </c>
      <c r="H318" s="27">
        <v>0.3</v>
      </c>
      <c r="I318" s="27">
        <v>15.3</v>
      </c>
      <c r="J318" s="27">
        <v>72.900000000000006</v>
      </c>
      <c r="K318" s="28" t="s">
        <v>89</v>
      </c>
      <c r="L318" s="27">
        <v>2.6</v>
      </c>
    </row>
    <row r="319" spans="1:12" ht="14.4" x14ac:dyDescent="0.3">
      <c r="A319" s="22"/>
      <c r="B319" s="23"/>
      <c r="C319" s="24"/>
      <c r="D319" s="29" t="s">
        <v>37</v>
      </c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thickBot="1" x14ac:dyDescent="0.35">
      <c r="A321" s="22"/>
      <c r="B321" s="23"/>
      <c r="C321" s="24"/>
      <c r="D321" s="25"/>
      <c r="E321" s="62"/>
      <c r="F321" s="27"/>
      <c r="G321" s="27"/>
      <c r="H321" s="27"/>
      <c r="I321" s="27"/>
      <c r="J321" s="27"/>
      <c r="K321" s="28"/>
      <c r="L321" s="27"/>
    </row>
    <row r="322" spans="1:12" ht="15" thickBot="1" x14ac:dyDescent="0.35">
      <c r="A322" s="30"/>
      <c r="B322" s="31"/>
      <c r="C322" s="32"/>
      <c r="D322" s="75" t="s">
        <v>28</v>
      </c>
      <c r="E322" s="78"/>
      <c r="F322" s="76">
        <f>SUM(F313:F321)</f>
        <v>830</v>
      </c>
      <c r="G322" s="35">
        <f>SUM(G313:G321)</f>
        <v>25.980000000000004</v>
      </c>
      <c r="H322" s="35">
        <f>SUM(H313:H321)</f>
        <v>18.82</v>
      </c>
      <c r="I322" s="35">
        <f>SUM(I313:I321)</f>
        <v>113.77</v>
      </c>
      <c r="J322" s="35">
        <f>SUM(J313:J321)</f>
        <v>725.77</v>
      </c>
      <c r="K322" s="36"/>
      <c r="L322" s="35">
        <f>SUM(L314:L321)</f>
        <v>56.7</v>
      </c>
    </row>
    <row r="323" spans="1:12" ht="14.4" x14ac:dyDescent="0.3">
      <c r="A323" s="37">
        <f>A301</f>
        <v>2</v>
      </c>
      <c r="B323" s="38">
        <f>B301</f>
        <v>1</v>
      </c>
      <c r="C323" s="39" t="s">
        <v>38</v>
      </c>
      <c r="D323" s="40" t="s">
        <v>39</v>
      </c>
      <c r="E323" s="77" t="s">
        <v>61</v>
      </c>
      <c r="F323" s="27">
        <v>80</v>
      </c>
      <c r="G323" s="27">
        <v>5.28</v>
      </c>
      <c r="H323" s="27">
        <v>10.72</v>
      </c>
      <c r="I323" s="27">
        <v>45.67</v>
      </c>
      <c r="J323" s="27">
        <v>288</v>
      </c>
      <c r="K323" s="28" t="s">
        <v>89</v>
      </c>
      <c r="L323" s="27">
        <v>18</v>
      </c>
    </row>
    <row r="324" spans="1:12" ht="14.4" x14ac:dyDescent="0.3">
      <c r="A324" s="22"/>
      <c r="B324" s="23"/>
      <c r="C324" s="24"/>
      <c r="D324" s="40" t="s">
        <v>35</v>
      </c>
      <c r="E324" s="26" t="s">
        <v>65</v>
      </c>
      <c r="F324" s="27">
        <v>200</v>
      </c>
      <c r="G324" s="27">
        <v>0</v>
      </c>
      <c r="H324" s="27">
        <v>0</v>
      </c>
      <c r="I324" s="27">
        <v>11.5</v>
      </c>
      <c r="J324" s="27">
        <v>46</v>
      </c>
      <c r="K324" s="28" t="s">
        <v>89</v>
      </c>
      <c r="L324" s="27">
        <v>19</v>
      </c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28"/>
      <c r="L326" s="27"/>
    </row>
    <row r="327" spans="1:12" ht="14.4" x14ac:dyDescent="0.3">
      <c r="A327" s="30"/>
      <c r="B327" s="31"/>
      <c r="C327" s="32"/>
      <c r="D327" s="33" t="s">
        <v>28</v>
      </c>
      <c r="E327" s="34"/>
      <c r="F327" s="35">
        <f>SUM(F323:F326)</f>
        <v>280</v>
      </c>
      <c r="G327" s="35">
        <f>SUM(G323:G326)</f>
        <v>5.28</v>
      </c>
      <c r="H327" s="35">
        <f>SUM(H323:H326)</f>
        <v>10.72</v>
      </c>
      <c r="I327" s="35">
        <f>SUM(I323:I326)</f>
        <v>57.17</v>
      </c>
      <c r="J327" s="35">
        <f>SUM(J323:J326)</f>
        <v>334</v>
      </c>
      <c r="K327" s="36"/>
      <c r="L327" s="35">
        <f>SUM(L323:L326)</f>
        <v>37</v>
      </c>
    </row>
    <row r="328" spans="1:12" ht="14.4" x14ac:dyDescent="0.3">
      <c r="A328" s="37">
        <f>A301</f>
        <v>2</v>
      </c>
      <c r="B328" s="38">
        <f>B301</f>
        <v>1</v>
      </c>
      <c r="C328" s="39" t="s">
        <v>40</v>
      </c>
      <c r="D328" s="29" t="s">
        <v>24</v>
      </c>
      <c r="E328" s="26" t="s">
        <v>74</v>
      </c>
      <c r="F328" s="27">
        <v>100</v>
      </c>
      <c r="G328" s="27">
        <v>14.7</v>
      </c>
      <c r="H328" s="27">
        <v>16.829999999999998</v>
      </c>
      <c r="I328" s="63">
        <v>12.25</v>
      </c>
      <c r="J328" s="27">
        <v>252.82</v>
      </c>
      <c r="K328" s="28">
        <v>184</v>
      </c>
      <c r="L328" s="27">
        <v>56.8</v>
      </c>
    </row>
    <row r="329" spans="1:12" ht="14.4" x14ac:dyDescent="0.3">
      <c r="A329" s="22"/>
      <c r="B329" s="23"/>
      <c r="C329" s="24"/>
      <c r="D329" s="29" t="s">
        <v>34</v>
      </c>
      <c r="E329" s="26" t="s">
        <v>94</v>
      </c>
      <c r="F329" s="27">
        <v>150</v>
      </c>
      <c r="G329" s="27">
        <v>3.5</v>
      </c>
      <c r="H329" s="27">
        <v>3.73</v>
      </c>
      <c r="I329" s="72">
        <v>35.39</v>
      </c>
      <c r="J329" s="27">
        <v>189.12</v>
      </c>
      <c r="K329" s="28">
        <v>114</v>
      </c>
      <c r="L329" s="27">
        <v>11.6</v>
      </c>
    </row>
    <row r="330" spans="1:12" ht="14.4" x14ac:dyDescent="0.3">
      <c r="A330" s="22"/>
      <c r="B330" s="23"/>
      <c r="C330" s="24"/>
      <c r="D330" s="29" t="s">
        <v>35</v>
      </c>
      <c r="E330" s="26" t="s">
        <v>56</v>
      </c>
      <c r="F330" s="27">
        <v>200</v>
      </c>
      <c r="G330" s="27">
        <v>1.64</v>
      </c>
      <c r="H330" s="27">
        <v>1.65</v>
      </c>
      <c r="I330" s="27">
        <v>2.41</v>
      </c>
      <c r="J330" s="27">
        <v>31.01</v>
      </c>
      <c r="K330" s="28">
        <v>263</v>
      </c>
      <c r="L330" s="27">
        <v>8.02</v>
      </c>
    </row>
    <row r="331" spans="1:12" ht="14.4" x14ac:dyDescent="0.3">
      <c r="A331" s="22"/>
      <c r="B331" s="23"/>
      <c r="C331" s="24"/>
      <c r="D331" s="29" t="s">
        <v>26</v>
      </c>
      <c r="E331" s="26" t="s">
        <v>55</v>
      </c>
      <c r="F331" s="27">
        <v>50</v>
      </c>
      <c r="G331" s="27">
        <v>3.75</v>
      </c>
      <c r="H331" s="27">
        <v>0.5</v>
      </c>
      <c r="I331" s="27">
        <v>24.6</v>
      </c>
      <c r="J331" s="27">
        <v>121.5</v>
      </c>
      <c r="K331" s="28" t="s">
        <v>89</v>
      </c>
      <c r="L331" s="27">
        <v>4.3499999999999996</v>
      </c>
    </row>
    <row r="332" spans="1:12" ht="14.4" x14ac:dyDescent="0.3">
      <c r="A332" s="22"/>
      <c r="B332" s="23"/>
      <c r="C332" s="24"/>
      <c r="D332" s="25"/>
      <c r="E332" s="26" t="s">
        <v>48</v>
      </c>
      <c r="F332" s="27">
        <v>10</v>
      </c>
      <c r="G332" s="27">
        <v>0.08</v>
      </c>
      <c r="H332" s="27">
        <v>7.25</v>
      </c>
      <c r="I332" s="27">
        <v>0.13</v>
      </c>
      <c r="J332" s="27">
        <v>66.09</v>
      </c>
      <c r="K332" s="28">
        <v>10</v>
      </c>
      <c r="L332" s="27">
        <v>11.95</v>
      </c>
    </row>
    <row r="333" spans="1:12" ht="14.4" x14ac:dyDescent="0.3">
      <c r="A333" s="22"/>
      <c r="B333" s="23"/>
      <c r="C333" s="24"/>
      <c r="D333" s="25"/>
      <c r="E333" s="62"/>
      <c r="F333" s="63"/>
      <c r="G333" s="63"/>
      <c r="H333" s="63"/>
      <c r="I333" s="63"/>
      <c r="J333" s="63"/>
      <c r="K333" s="64"/>
      <c r="L333" s="63"/>
    </row>
    <row r="334" spans="1:12" ht="14.4" x14ac:dyDescent="0.3">
      <c r="A334" s="22"/>
      <c r="B334" s="23"/>
      <c r="C334" s="24"/>
      <c r="D334" s="61" t="s">
        <v>27</v>
      </c>
      <c r="E334" s="67"/>
      <c r="F334" s="67"/>
      <c r="G334" s="67"/>
      <c r="H334" s="67"/>
      <c r="I334" s="67"/>
      <c r="J334" s="67"/>
      <c r="K334" s="69"/>
      <c r="L334" s="68"/>
    </row>
    <row r="335" spans="1:12" ht="14.4" x14ac:dyDescent="0.3">
      <c r="A335" s="30"/>
      <c r="B335" s="31"/>
      <c r="C335" s="32"/>
      <c r="D335" s="33" t="s">
        <v>28</v>
      </c>
      <c r="E335" s="65"/>
      <c r="F335" s="66">
        <f>SUM(F328:F333)</f>
        <v>510</v>
      </c>
      <c r="G335" s="66">
        <f>SUM(G328:G333)</f>
        <v>23.669999999999998</v>
      </c>
      <c r="H335" s="66">
        <f>SUM(H328:H333)</f>
        <v>29.959999999999997</v>
      </c>
      <c r="I335" s="66">
        <f>SUM(I328:I333)</f>
        <v>74.78</v>
      </c>
      <c r="J335" s="73">
        <f>SUM(J328:J333)</f>
        <v>660.54000000000008</v>
      </c>
      <c r="K335" s="79"/>
      <c r="L335" s="74">
        <f>SUM(L328:L333)</f>
        <v>92.719999999999985</v>
      </c>
    </row>
    <row r="336" spans="1:12" ht="14.4" x14ac:dyDescent="0.3">
      <c r="A336" s="37">
        <f>A301</f>
        <v>2</v>
      </c>
      <c r="B336" s="38">
        <f>B301</f>
        <v>1</v>
      </c>
      <c r="C336" s="39" t="s">
        <v>41</v>
      </c>
      <c r="D336" s="40" t="s">
        <v>42</v>
      </c>
      <c r="E336" s="26"/>
      <c r="F336" s="27"/>
      <c r="G336" s="27"/>
      <c r="H336" s="27"/>
      <c r="I336" s="27"/>
      <c r="J336" s="70"/>
      <c r="K336" s="80"/>
      <c r="L336" s="27"/>
    </row>
    <row r="337" spans="1:12" ht="14.4" x14ac:dyDescent="0.3">
      <c r="A337" s="22"/>
      <c r="B337" s="23"/>
      <c r="C337" s="24"/>
      <c r="D337" s="40" t="s">
        <v>39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40" t="s">
        <v>35</v>
      </c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40" t="s">
        <v>27</v>
      </c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22"/>
      <c r="B340" s="23"/>
      <c r="C340" s="24"/>
      <c r="D340" s="25"/>
      <c r="E340" s="26"/>
      <c r="F340" s="27"/>
      <c r="G340" s="27"/>
      <c r="H340" s="70"/>
      <c r="I340" s="71"/>
      <c r="J340" s="27"/>
      <c r="K340" s="28"/>
      <c r="L340" s="27"/>
    </row>
    <row r="341" spans="1:12" ht="14.4" x14ac:dyDescent="0.3">
      <c r="A341" s="22"/>
      <c r="B341" s="23"/>
      <c r="C341" s="24"/>
      <c r="D341" s="25"/>
      <c r="E341" s="26"/>
      <c r="F341" s="27"/>
      <c r="G341" s="27"/>
      <c r="H341" s="27"/>
      <c r="I341" s="27"/>
      <c r="J341" s="27"/>
      <c r="K341" s="28"/>
      <c r="L341" s="27"/>
    </row>
    <row r="342" spans="1:12" ht="14.4" x14ac:dyDescent="0.3">
      <c r="A342" s="30"/>
      <c r="B342" s="31"/>
      <c r="C342" s="32"/>
      <c r="D342" s="41" t="s">
        <v>28</v>
      </c>
      <c r="E342" s="34"/>
      <c r="F342" s="35">
        <f>SUM(F336:F341)</f>
        <v>0</v>
      </c>
      <c r="G342" s="35">
        <f>SUM(G336:G341)</f>
        <v>0</v>
      </c>
      <c r="H342" s="35">
        <f>SUM(H336:H341)</f>
        <v>0</v>
      </c>
      <c r="I342" s="35">
        <f>SUM(I336:I341)</f>
        <v>0</v>
      </c>
      <c r="J342" s="35">
        <f>SUM(J336:J341)</f>
        <v>0</v>
      </c>
      <c r="K342" s="36"/>
      <c r="L342" s="35">
        <f>SUM(L336:L341)</f>
        <v>0</v>
      </c>
    </row>
    <row r="343" spans="1:12" ht="15.75" customHeight="1" x14ac:dyDescent="0.25">
      <c r="A343" s="42">
        <f>A301</f>
        <v>2</v>
      </c>
      <c r="B343" s="43">
        <f>B301</f>
        <v>1</v>
      </c>
      <c r="C343" s="83" t="s">
        <v>43</v>
      </c>
      <c r="D343" s="84"/>
      <c r="E343" s="44"/>
      <c r="F343" s="45">
        <f>F308+F312+F322+F327+F335+F342</f>
        <v>2320</v>
      </c>
      <c r="G343" s="45">
        <f>G308+G312+G322+G327+G335+G342</f>
        <v>70.100000000000009</v>
      </c>
      <c r="H343" s="45">
        <f>H308+H312+H322+H327+H335+H342</f>
        <v>72.399999999999991</v>
      </c>
      <c r="I343" s="45">
        <f>I308+I312+I322+I327+I335+I342</f>
        <v>361.63</v>
      </c>
      <c r="J343" s="45">
        <f>J308+J312+J322+J327+J335+J342</f>
        <v>2375.09</v>
      </c>
      <c r="K343" s="46"/>
      <c r="L343" s="45">
        <f>L308+L312+L322+L327+L335+L342</f>
        <v>279.89</v>
      </c>
    </row>
    <row r="344" spans="1:12" ht="14.4" x14ac:dyDescent="0.3">
      <c r="A344" s="47">
        <v>2</v>
      </c>
      <c r="B344" s="23">
        <v>2</v>
      </c>
      <c r="C344" s="17" t="s">
        <v>23</v>
      </c>
      <c r="D344" s="18" t="s">
        <v>24</v>
      </c>
      <c r="E344" s="19" t="s">
        <v>63</v>
      </c>
      <c r="F344" s="20">
        <v>200</v>
      </c>
      <c r="G344" s="20">
        <v>8</v>
      </c>
      <c r="H344" s="20">
        <v>10</v>
      </c>
      <c r="I344" s="20">
        <v>33</v>
      </c>
      <c r="J344" s="20">
        <v>251</v>
      </c>
      <c r="K344" s="21">
        <v>117</v>
      </c>
      <c r="L344" s="20">
        <v>19.23</v>
      </c>
    </row>
    <row r="345" spans="1:12" ht="14.4" x14ac:dyDescent="0.3">
      <c r="A345" s="47"/>
      <c r="B345" s="23"/>
      <c r="C345" s="24"/>
      <c r="D345" s="25"/>
      <c r="E345" s="26" t="s">
        <v>58</v>
      </c>
      <c r="F345" s="27">
        <v>30</v>
      </c>
      <c r="G345" s="27">
        <v>7</v>
      </c>
      <c r="H345" s="27">
        <v>8</v>
      </c>
      <c r="I345" s="27">
        <v>0</v>
      </c>
      <c r="J345" s="27">
        <v>96</v>
      </c>
      <c r="K345" s="28">
        <v>11</v>
      </c>
      <c r="L345" s="27">
        <v>22.2</v>
      </c>
    </row>
    <row r="346" spans="1:12" ht="14.4" x14ac:dyDescent="0.3">
      <c r="A346" s="47"/>
      <c r="B346" s="23"/>
      <c r="C346" s="24"/>
      <c r="D346" s="29" t="s">
        <v>25</v>
      </c>
      <c r="E346" s="26" t="s">
        <v>56</v>
      </c>
      <c r="F346" s="27">
        <v>200</v>
      </c>
      <c r="G346" s="27">
        <v>1.64</v>
      </c>
      <c r="H346" s="27">
        <v>1.65</v>
      </c>
      <c r="I346" s="27">
        <v>2.41</v>
      </c>
      <c r="J346" s="27">
        <v>31.01</v>
      </c>
      <c r="K346" s="28">
        <v>263</v>
      </c>
      <c r="L346" s="27">
        <v>8.02</v>
      </c>
    </row>
    <row r="347" spans="1:12" ht="14.4" x14ac:dyDescent="0.3">
      <c r="A347" s="47"/>
      <c r="B347" s="23"/>
      <c r="C347" s="24"/>
      <c r="D347" s="29" t="s">
        <v>26</v>
      </c>
      <c r="E347" s="26" t="s">
        <v>50</v>
      </c>
      <c r="F347" s="27">
        <v>60</v>
      </c>
      <c r="G347" s="27">
        <v>4.5</v>
      </c>
      <c r="H347" s="27">
        <v>0.6</v>
      </c>
      <c r="I347" s="27">
        <v>30.6</v>
      </c>
      <c r="J347" s="27">
        <v>145.80000000000001</v>
      </c>
      <c r="K347" s="28" t="s">
        <v>51</v>
      </c>
      <c r="L347" s="27">
        <v>5.22</v>
      </c>
    </row>
    <row r="348" spans="1:12" ht="14.4" x14ac:dyDescent="0.3">
      <c r="A348" s="47"/>
      <c r="B348" s="23"/>
      <c r="C348" s="24"/>
      <c r="D348" s="29" t="s">
        <v>27</v>
      </c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7"/>
      <c r="B349" s="23"/>
      <c r="C349" s="24"/>
      <c r="D349" s="25"/>
      <c r="E349" s="26" t="s">
        <v>48</v>
      </c>
      <c r="F349" s="27">
        <v>10</v>
      </c>
      <c r="G349" s="27">
        <v>0.08</v>
      </c>
      <c r="H349" s="27">
        <v>7.25</v>
      </c>
      <c r="I349" s="27">
        <v>0.13</v>
      </c>
      <c r="J349" s="27">
        <v>66.09</v>
      </c>
      <c r="K349" s="28">
        <v>10</v>
      </c>
      <c r="L349" s="27">
        <v>11.95</v>
      </c>
    </row>
    <row r="350" spans="1:12" ht="14.4" x14ac:dyDescent="0.3">
      <c r="A350" s="47"/>
      <c r="B350" s="23"/>
      <c r="C350" s="24"/>
      <c r="D350" s="25"/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8"/>
      <c r="B351" s="31"/>
      <c r="C351" s="32"/>
      <c r="D351" s="33" t="s">
        <v>28</v>
      </c>
      <c r="E351" s="34"/>
      <c r="F351" s="35">
        <f>SUM(F344:F350)</f>
        <v>500</v>
      </c>
      <c r="G351" s="35">
        <f>SUM(G344:G350)</f>
        <v>21.22</v>
      </c>
      <c r="H351" s="35">
        <f>SUM(H344:H350)</f>
        <v>27.5</v>
      </c>
      <c r="I351" s="35">
        <f>SUM(I344:I350)</f>
        <v>66.139999999999986</v>
      </c>
      <c r="J351" s="35">
        <f>SUM(J344:J350)</f>
        <v>589.9</v>
      </c>
      <c r="K351" s="36"/>
      <c r="L351" s="35">
        <f>SUM(L344:L350)</f>
        <v>66.62</v>
      </c>
    </row>
    <row r="352" spans="1:12" ht="14.4" x14ac:dyDescent="0.3">
      <c r="A352" s="38">
        <f>A344</f>
        <v>2</v>
      </c>
      <c r="B352" s="38">
        <f>B344</f>
        <v>2</v>
      </c>
      <c r="C352" s="39" t="s">
        <v>29</v>
      </c>
      <c r="D352" s="40" t="s">
        <v>27</v>
      </c>
      <c r="E352" s="26" t="s">
        <v>121</v>
      </c>
      <c r="F352" s="27">
        <v>200</v>
      </c>
      <c r="G352" s="27">
        <v>0.8</v>
      </c>
      <c r="H352" s="27">
        <v>0.4</v>
      </c>
      <c r="I352" s="27">
        <v>15</v>
      </c>
      <c r="J352" s="27">
        <v>76</v>
      </c>
      <c r="K352" s="28" t="s">
        <v>89</v>
      </c>
      <c r="L352" s="27">
        <v>50</v>
      </c>
    </row>
    <row r="353" spans="1:12" ht="14.4" x14ac:dyDescent="0.3">
      <c r="A353" s="47"/>
      <c r="B353" s="23"/>
      <c r="C353" s="24"/>
      <c r="D353" s="25"/>
      <c r="E353" s="26"/>
      <c r="F353" s="27"/>
      <c r="G353" s="27"/>
      <c r="H353" s="27"/>
      <c r="I353" s="27"/>
      <c r="J353" s="27"/>
      <c r="K353" s="28"/>
      <c r="L353" s="27"/>
    </row>
    <row r="354" spans="1:12" ht="14.4" x14ac:dyDescent="0.3">
      <c r="A354" s="47"/>
      <c r="B354" s="23"/>
      <c r="C354" s="24"/>
      <c r="D354" s="25"/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48"/>
      <c r="B355" s="31"/>
      <c r="C355" s="32"/>
      <c r="D355" s="33" t="s">
        <v>28</v>
      </c>
      <c r="E355" s="34"/>
      <c r="F355" s="35">
        <f>SUM(F352:F354)</f>
        <v>200</v>
      </c>
      <c r="G355" s="35">
        <f>SUM(G352:G354)</f>
        <v>0.8</v>
      </c>
      <c r="H355" s="35">
        <f>SUM(H352:H354)</f>
        <v>0.4</v>
      </c>
      <c r="I355" s="35">
        <f>SUM(I352:I354)</f>
        <v>15</v>
      </c>
      <c r="J355" s="35">
        <f>SUM(J352:J354)</f>
        <v>76</v>
      </c>
      <c r="K355" s="36"/>
      <c r="L355" s="35">
        <f>SUM(L352:L354)</f>
        <v>50</v>
      </c>
    </row>
    <row r="356" spans="1:12" ht="14.4" x14ac:dyDescent="0.3">
      <c r="A356" s="38">
        <f>A344</f>
        <v>2</v>
      </c>
      <c r="B356" s="38">
        <f>B344</f>
        <v>2</v>
      </c>
      <c r="C356" s="39" t="s">
        <v>30</v>
      </c>
      <c r="D356" s="29" t="s">
        <v>31</v>
      </c>
      <c r="E356" s="26" t="s">
        <v>90</v>
      </c>
      <c r="F356" s="27">
        <v>100</v>
      </c>
      <c r="G356" s="27">
        <v>0.8</v>
      </c>
      <c r="H356" s="27">
        <v>0.1</v>
      </c>
      <c r="I356" s="27">
        <v>1.7</v>
      </c>
      <c r="J356" s="27">
        <v>13</v>
      </c>
      <c r="K356" s="28">
        <v>53</v>
      </c>
      <c r="L356" s="27">
        <v>16</v>
      </c>
    </row>
    <row r="357" spans="1:12" ht="14.4" x14ac:dyDescent="0.3">
      <c r="A357" s="47"/>
      <c r="B357" s="23"/>
      <c r="C357" s="24"/>
      <c r="D357" s="29" t="s">
        <v>32</v>
      </c>
      <c r="E357" s="26" t="s">
        <v>79</v>
      </c>
      <c r="F357" s="27">
        <v>250</v>
      </c>
      <c r="G357" s="27">
        <v>5.13</v>
      </c>
      <c r="H357" s="27">
        <v>8.2200000000000006</v>
      </c>
      <c r="I357" s="27">
        <v>19.489999999999998</v>
      </c>
      <c r="J357" s="27">
        <v>172.23</v>
      </c>
      <c r="K357" s="28">
        <v>79</v>
      </c>
      <c r="L357" s="27">
        <v>9.4700000000000006</v>
      </c>
    </row>
    <row r="358" spans="1:12" ht="14.4" x14ac:dyDescent="0.3">
      <c r="A358" s="47"/>
      <c r="B358" s="23"/>
      <c r="C358" s="24"/>
      <c r="D358" s="29" t="s">
        <v>33</v>
      </c>
      <c r="E358" s="26" t="s">
        <v>110</v>
      </c>
      <c r="F358" s="27">
        <v>100</v>
      </c>
      <c r="G358" s="27">
        <v>14</v>
      </c>
      <c r="H358" s="27">
        <v>15</v>
      </c>
      <c r="I358" s="27">
        <v>10</v>
      </c>
      <c r="J358" s="27">
        <v>224</v>
      </c>
      <c r="K358" s="28">
        <v>188</v>
      </c>
      <c r="L358" s="27">
        <v>55.56</v>
      </c>
    </row>
    <row r="359" spans="1:12" ht="14.4" x14ac:dyDescent="0.3">
      <c r="A359" s="47"/>
      <c r="B359" s="23"/>
      <c r="C359" s="24"/>
      <c r="D359" s="29" t="s">
        <v>34</v>
      </c>
      <c r="E359" s="26" t="s">
        <v>53</v>
      </c>
      <c r="F359" s="27">
        <v>150</v>
      </c>
      <c r="G359" s="27">
        <v>8.25</v>
      </c>
      <c r="H359" s="27">
        <v>5.25</v>
      </c>
      <c r="I359" s="27">
        <v>36</v>
      </c>
      <c r="J359" s="27">
        <v>224.25</v>
      </c>
      <c r="K359" s="28">
        <v>114</v>
      </c>
      <c r="L359" s="27">
        <v>8.5</v>
      </c>
    </row>
    <row r="360" spans="1:12" ht="14.4" x14ac:dyDescent="0.3">
      <c r="A360" s="47"/>
      <c r="B360" s="23"/>
      <c r="C360" s="24"/>
      <c r="D360" s="29" t="s">
        <v>35</v>
      </c>
      <c r="E360" s="26" t="s">
        <v>72</v>
      </c>
      <c r="F360" s="27">
        <v>200</v>
      </c>
      <c r="G360" s="27">
        <v>0</v>
      </c>
      <c r="H360" s="27">
        <v>0</v>
      </c>
      <c r="I360" s="27">
        <v>21</v>
      </c>
      <c r="J360" s="27">
        <v>85</v>
      </c>
      <c r="K360" s="28">
        <v>269</v>
      </c>
      <c r="L360" s="27">
        <v>12.9</v>
      </c>
    </row>
    <row r="361" spans="1:12" ht="14.4" x14ac:dyDescent="0.3">
      <c r="A361" s="47"/>
      <c r="B361" s="23"/>
      <c r="C361" s="24"/>
      <c r="D361" s="29" t="s">
        <v>36</v>
      </c>
      <c r="E361" s="26" t="s">
        <v>55</v>
      </c>
      <c r="F361" s="27">
        <v>50</v>
      </c>
      <c r="G361" s="27">
        <v>3.75</v>
      </c>
      <c r="H361" s="27">
        <v>0.5</v>
      </c>
      <c r="I361" s="27">
        <v>24.6</v>
      </c>
      <c r="J361" s="27">
        <v>121.5</v>
      </c>
      <c r="K361" s="28" t="s">
        <v>89</v>
      </c>
      <c r="L361" s="27">
        <v>4.3499999999999996</v>
      </c>
    </row>
    <row r="362" spans="1:12" ht="14.4" x14ac:dyDescent="0.3">
      <c r="A362" s="47"/>
      <c r="B362" s="23"/>
      <c r="C362" s="24"/>
      <c r="D362" s="29" t="s">
        <v>37</v>
      </c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7"/>
      <c r="B363" s="23"/>
      <c r="C363" s="24"/>
      <c r="D363" s="25"/>
      <c r="E363" s="26"/>
      <c r="F363" s="27"/>
      <c r="G363" s="27"/>
      <c r="H363" s="27"/>
      <c r="I363" s="27"/>
      <c r="J363" s="27"/>
      <c r="K363" s="28"/>
      <c r="L363" s="27"/>
    </row>
    <row r="364" spans="1:12" ht="14.4" x14ac:dyDescent="0.3">
      <c r="A364" s="47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8"/>
      <c r="B365" s="31"/>
      <c r="C365" s="32"/>
      <c r="D365" s="33" t="s">
        <v>28</v>
      </c>
      <c r="E365" s="34"/>
      <c r="F365" s="35">
        <f>SUM(F356:F364)</f>
        <v>850</v>
      </c>
      <c r="G365" s="35">
        <f>SUM(G356:G364)</f>
        <v>31.93</v>
      </c>
      <c r="H365" s="35">
        <f>SUM(H356:H364)</f>
        <v>29.07</v>
      </c>
      <c r="I365" s="35">
        <f>SUM(I356:I364)</f>
        <v>112.78999999999999</v>
      </c>
      <c r="J365" s="35">
        <f>SUM(J356:J364)</f>
        <v>839.98</v>
      </c>
      <c r="K365" s="36"/>
      <c r="L365" s="35">
        <f>SUM(L356:L364)</f>
        <v>106.78</v>
      </c>
    </row>
    <row r="366" spans="1:12" ht="14.4" x14ac:dyDescent="0.3">
      <c r="A366" s="38">
        <f>A344</f>
        <v>2</v>
      </c>
      <c r="B366" s="38">
        <f>B344</f>
        <v>2</v>
      </c>
      <c r="C366" s="39" t="s">
        <v>38</v>
      </c>
      <c r="D366" s="40" t="s">
        <v>39</v>
      </c>
      <c r="E366" s="26" t="s">
        <v>80</v>
      </c>
      <c r="F366" s="27">
        <v>70</v>
      </c>
      <c r="G366" s="27">
        <v>4.2</v>
      </c>
      <c r="H366" s="27">
        <v>14.7</v>
      </c>
      <c r="I366" s="27">
        <v>25.9</v>
      </c>
      <c r="J366" s="27">
        <v>294</v>
      </c>
      <c r="K366" s="28" t="s">
        <v>89</v>
      </c>
      <c r="L366" s="27">
        <v>24.4</v>
      </c>
    </row>
    <row r="367" spans="1:12" ht="14.4" x14ac:dyDescent="0.3">
      <c r="A367" s="47"/>
      <c r="B367" s="23"/>
      <c r="C367" s="24"/>
      <c r="D367" s="40" t="s">
        <v>35</v>
      </c>
      <c r="E367" s="26" t="s">
        <v>62</v>
      </c>
      <c r="F367" s="27">
        <v>200</v>
      </c>
      <c r="G367" s="27">
        <v>5.4</v>
      </c>
      <c r="H367" s="27">
        <v>5</v>
      </c>
      <c r="I367" s="27">
        <v>21.6</v>
      </c>
      <c r="J367" s="27">
        <v>158</v>
      </c>
      <c r="K367" s="28" t="s">
        <v>89</v>
      </c>
      <c r="L367" s="27">
        <v>27.19</v>
      </c>
    </row>
    <row r="368" spans="1:12" ht="14.4" x14ac:dyDescent="0.3">
      <c r="A368" s="47"/>
      <c r="B368" s="23"/>
      <c r="C368" s="24"/>
      <c r="D368" s="25"/>
      <c r="E368" s="26"/>
      <c r="F368" s="27"/>
      <c r="G368" s="27"/>
      <c r="H368" s="27"/>
      <c r="I368" s="27"/>
      <c r="J368" s="27"/>
      <c r="K368" s="28"/>
      <c r="L368" s="27"/>
    </row>
    <row r="369" spans="1:12" ht="14.4" x14ac:dyDescent="0.3">
      <c r="A369" s="47"/>
      <c r="B369" s="23"/>
      <c r="C369" s="24"/>
      <c r="D369" s="25"/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8"/>
      <c r="B370" s="31"/>
      <c r="C370" s="32"/>
      <c r="D370" s="33" t="s">
        <v>28</v>
      </c>
      <c r="E370" s="34"/>
      <c r="F370" s="35">
        <f>SUM(F366:F369)</f>
        <v>270</v>
      </c>
      <c r="G370" s="35">
        <f>SUM(G366:G369)</f>
        <v>9.6000000000000014</v>
      </c>
      <c r="H370" s="35">
        <f>SUM(H366:H369)</f>
        <v>19.7</v>
      </c>
      <c r="I370" s="35">
        <f>SUM(I366:I369)</f>
        <v>47.5</v>
      </c>
      <c r="J370" s="35">
        <f>SUM(J366:J369)</f>
        <v>452</v>
      </c>
      <c r="K370" s="36"/>
      <c r="L370" s="35">
        <f>SUM(L366:L369)</f>
        <v>51.59</v>
      </c>
    </row>
    <row r="371" spans="1:12" ht="14.4" x14ac:dyDescent="0.3">
      <c r="A371" s="38">
        <f>A344</f>
        <v>2</v>
      </c>
      <c r="B371" s="38">
        <f>B344</f>
        <v>2</v>
      </c>
      <c r="C371" s="39" t="s">
        <v>40</v>
      </c>
      <c r="D371" s="29" t="s">
        <v>24</v>
      </c>
      <c r="E371" s="26" t="s">
        <v>109</v>
      </c>
      <c r="F371" s="27">
        <v>250</v>
      </c>
      <c r="G371" s="27">
        <v>23</v>
      </c>
      <c r="H371" s="27">
        <v>23</v>
      </c>
      <c r="I371" s="27">
        <v>27</v>
      </c>
      <c r="J371" s="27">
        <v>398</v>
      </c>
      <c r="K371" s="28">
        <v>102</v>
      </c>
      <c r="L371" s="27">
        <v>79.42</v>
      </c>
    </row>
    <row r="372" spans="1:12" ht="14.4" x14ac:dyDescent="0.3">
      <c r="A372" s="47"/>
      <c r="B372" s="23"/>
      <c r="C372" s="24"/>
      <c r="D372" s="29" t="s">
        <v>34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9" t="s">
        <v>35</v>
      </c>
      <c r="E373" s="26" t="s">
        <v>56</v>
      </c>
      <c r="F373" s="27">
        <v>200</v>
      </c>
      <c r="G373" s="27">
        <v>1.64</v>
      </c>
      <c r="H373" s="27">
        <v>1.65</v>
      </c>
      <c r="I373" s="27">
        <v>2.41</v>
      </c>
      <c r="J373" s="27">
        <v>31.01</v>
      </c>
      <c r="K373" s="28">
        <v>263</v>
      </c>
      <c r="L373" s="27">
        <v>8.02</v>
      </c>
    </row>
    <row r="374" spans="1:12" ht="14.4" x14ac:dyDescent="0.3">
      <c r="A374" s="47"/>
      <c r="B374" s="23"/>
      <c r="C374" s="24"/>
      <c r="D374" s="29" t="s">
        <v>26</v>
      </c>
      <c r="E374" s="26" t="s">
        <v>55</v>
      </c>
      <c r="F374" s="27">
        <v>40</v>
      </c>
      <c r="G374" s="27">
        <v>3</v>
      </c>
      <c r="H374" s="27">
        <v>0.4</v>
      </c>
      <c r="I374" s="27">
        <v>20.399999999999999</v>
      </c>
      <c r="J374" s="27">
        <v>97.2</v>
      </c>
      <c r="K374" s="28" t="s">
        <v>51</v>
      </c>
      <c r="L374" s="27">
        <v>3.48</v>
      </c>
    </row>
    <row r="375" spans="1:12" ht="14.4" x14ac:dyDescent="0.3">
      <c r="A375" s="47"/>
      <c r="B375" s="23"/>
      <c r="C375" s="24"/>
      <c r="D375" s="25"/>
      <c r="E375" s="26" t="s">
        <v>48</v>
      </c>
      <c r="F375" s="27">
        <v>10</v>
      </c>
      <c r="G375" s="27">
        <v>0.08</v>
      </c>
      <c r="H375" s="27">
        <v>7.25</v>
      </c>
      <c r="I375" s="27">
        <v>0.13</v>
      </c>
      <c r="J375" s="27">
        <v>66.09</v>
      </c>
      <c r="K375" s="28">
        <v>10</v>
      </c>
      <c r="L375" s="27">
        <v>11.95</v>
      </c>
    </row>
    <row r="376" spans="1:12" ht="14.4" x14ac:dyDescent="0.3">
      <c r="A376" s="47"/>
      <c r="B376" s="23"/>
      <c r="C376" s="24"/>
      <c r="D376" s="25" t="s">
        <v>27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8"/>
      <c r="B377" s="31"/>
      <c r="C377" s="32"/>
      <c r="D377" s="33" t="s">
        <v>28</v>
      </c>
      <c r="E377" s="34"/>
      <c r="F377" s="35">
        <f>SUM(F371:F376)</f>
        <v>500</v>
      </c>
      <c r="G377" s="35">
        <f>SUM(G371:G376)</f>
        <v>27.72</v>
      </c>
      <c r="H377" s="35">
        <f>SUM(H371:H376)</f>
        <v>32.299999999999997</v>
      </c>
      <c r="I377" s="35">
        <f>SUM(I371:I376)</f>
        <v>49.940000000000005</v>
      </c>
      <c r="J377" s="35">
        <f>SUM(J371:J376)</f>
        <v>592.30000000000007</v>
      </c>
      <c r="K377" s="36"/>
      <c r="L377" s="35">
        <f>SUM(L371:L376)</f>
        <v>102.87</v>
      </c>
    </row>
    <row r="378" spans="1:12" ht="14.4" x14ac:dyDescent="0.3">
      <c r="A378" s="38">
        <f>A344</f>
        <v>2</v>
      </c>
      <c r="B378" s="38">
        <f>B344</f>
        <v>2</v>
      </c>
      <c r="C378" s="39" t="s">
        <v>41</v>
      </c>
      <c r="D378" s="40" t="s">
        <v>42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39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40" t="s">
        <v>35</v>
      </c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40" t="s">
        <v>27</v>
      </c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7"/>
      <c r="B382" s="23"/>
      <c r="C382" s="24"/>
      <c r="D382" s="25"/>
      <c r="E382" s="26"/>
      <c r="F382" s="27"/>
      <c r="G382" s="27"/>
      <c r="H382" s="27"/>
      <c r="I382" s="27"/>
      <c r="J382" s="27"/>
      <c r="K382" s="28"/>
      <c r="L382" s="27"/>
    </row>
    <row r="383" spans="1:12" ht="14.4" x14ac:dyDescent="0.3">
      <c r="A383" s="47"/>
      <c r="B383" s="23"/>
      <c r="C383" s="24"/>
      <c r="D383" s="25"/>
      <c r="E383" s="26"/>
      <c r="F383" s="27"/>
      <c r="G383" s="27"/>
      <c r="H383" s="27"/>
      <c r="I383" s="27"/>
      <c r="J383" s="27"/>
      <c r="K383" s="28"/>
      <c r="L383" s="27"/>
    </row>
    <row r="384" spans="1:12" ht="14.4" x14ac:dyDescent="0.3">
      <c r="A384" s="48"/>
      <c r="B384" s="31"/>
      <c r="C384" s="32"/>
      <c r="D384" s="41" t="s">
        <v>28</v>
      </c>
      <c r="E384" s="34"/>
      <c r="F384" s="35">
        <f>SUM(F378:F383)</f>
        <v>0</v>
      </c>
      <c r="G384" s="35">
        <f>SUM(G378:G383)</f>
        <v>0</v>
      </c>
      <c r="H384" s="35">
        <f>SUM(H378:H383)</f>
        <v>0</v>
      </c>
      <c r="I384" s="35">
        <f>SUM(I378:I383)</f>
        <v>0</v>
      </c>
      <c r="J384" s="35">
        <f>SUM(J378:J383)</f>
        <v>0</v>
      </c>
      <c r="K384" s="36"/>
      <c r="L384" s="35">
        <f>SUM(L378:L383)</f>
        <v>0</v>
      </c>
    </row>
    <row r="385" spans="1:12" ht="15.75" customHeight="1" x14ac:dyDescent="0.25">
      <c r="A385" s="49">
        <f>A344</f>
        <v>2</v>
      </c>
      <c r="B385" s="49">
        <f>B344</f>
        <v>2</v>
      </c>
      <c r="C385" s="83" t="s">
        <v>43</v>
      </c>
      <c r="D385" s="84"/>
      <c r="E385" s="44"/>
      <c r="F385" s="45">
        <f>F351+F355+F365+F370+F377+F384</f>
        <v>2320</v>
      </c>
      <c r="G385" s="45">
        <f>G351+G355+G365+G370+G377+G384</f>
        <v>91.27000000000001</v>
      </c>
      <c r="H385" s="45">
        <f>H351+H355+H365+H370+H377+H384</f>
        <v>108.97</v>
      </c>
      <c r="I385" s="45">
        <f>I351+I355+I365+I370+I377+I384</f>
        <v>291.37</v>
      </c>
      <c r="J385" s="45">
        <f>J351+J355+J365+J370+J377+J384</f>
        <v>2550.1800000000003</v>
      </c>
      <c r="K385" s="46"/>
      <c r="L385" s="45">
        <f>L351+L355+L365+L370+L377+L384</f>
        <v>377.86</v>
      </c>
    </row>
    <row r="386" spans="1:12" ht="14.4" x14ac:dyDescent="0.3">
      <c r="A386" s="15">
        <v>2</v>
      </c>
      <c r="B386" s="16">
        <v>3</v>
      </c>
      <c r="C386" s="17" t="s">
        <v>23</v>
      </c>
      <c r="D386" s="18" t="s">
        <v>24</v>
      </c>
      <c r="E386" s="19" t="s">
        <v>111</v>
      </c>
      <c r="F386" s="20">
        <v>200</v>
      </c>
      <c r="G386" s="20">
        <v>7</v>
      </c>
      <c r="H386" s="20">
        <v>8</v>
      </c>
      <c r="I386" s="20">
        <v>36.479999999999997</v>
      </c>
      <c r="J386" s="20">
        <v>243</v>
      </c>
      <c r="K386" s="21">
        <v>116</v>
      </c>
      <c r="L386" s="20">
        <v>20.88</v>
      </c>
    </row>
    <row r="387" spans="1:12" ht="14.4" x14ac:dyDescent="0.3">
      <c r="A387" s="22"/>
      <c r="B387" s="23"/>
      <c r="C387" s="24"/>
      <c r="D387" s="25"/>
      <c r="E387" s="26" t="s">
        <v>129</v>
      </c>
      <c r="F387" s="27">
        <v>45</v>
      </c>
      <c r="G387" s="27">
        <v>6</v>
      </c>
      <c r="H387" s="27">
        <v>5</v>
      </c>
      <c r="I387" s="27">
        <v>0.3</v>
      </c>
      <c r="J387" s="27">
        <v>71</v>
      </c>
      <c r="K387" s="28">
        <v>143</v>
      </c>
      <c r="L387" s="27">
        <v>12</v>
      </c>
    </row>
    <row r="388" spans="1:12" ht="14.4" x14ac:dyDescent="0.3">
      <c r="A388" s="22"/>
      <c r="B388" s="23"/>
      <c r="C388" s="24"/>
      <c r="D388" s="29" t="s">
        <v>25</v>
      </c>
      <c r="E388" s="26" t="s">
        <v>56</v>
      </c>
      <c r="F388" s="27">
        <v>200</v>
      </c>
      <c r="G388" s="27">
        <v>1.64</v>
      </c>
      <c r="H388" s="27">
        <v>1.65</v>
      </c>
      <c r="I388" s="27">
        <v>2.41</v>
      </c>
      <c r="J388" s="27">
        <v>31.01</v>
      </c>
      <c r="K388" s="28">
        <v>263</v>
      </c>
      <c r="L388" s="27">
        <v>8.02</v>
      </c>
    </row>
    <row r="389" spans="1:12" ht="14.4" x14ac:dyDescent="0.3">
      <c r="A389" s="22"/>
      <c r="B389" s="23"/>
      <c r="C389" s="24"/>
      <c r="D389" s="29" t="s">
        <v>26</v>
      </c>
      <c r="E389" s="26" t="s">
        <v>55</v>
      </c>
      <c r="F389" s="27">
        <v>50</v>
      </c>
      <c r="G389" s="27">
        <v>3.75</v>
      </c>
      <c r="H389" s="27">
        <v>0.5</v>
      </c>
      <c r="I389" s="27">
        <v>24.6</v>
      </c>
      <c r="J389" s="27">
        <v>121.5</v>
      </c>
      <c r="K389" s="28" t="s">
        <v>89</v>
      </c>
      <c r="L389" s="27">
        <v>4.3499999999999996</v>
      </c>
    </row>
    <row r="390" spans="1:12" ht="14.4" x14ac:dyDescent="0.3">
      <c r="A390" s="22"/>
      <c r="B390" s="23"/>
      <c r="C390" s="24"/>
      <c r="D390" s="29" t="s">
        <v>27</v>
      </c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22"/>
      <c r="B391" s="23"/>
      <c r="C391" s="24"/>
      <c r="D391" s="25"/>
      <c r="E391" s="26" t="s">
        <v>48</v>
      </c>
      <c r="F391" s="27">
        <v>10</v>
      </c>
      <c r="G391" s="27">
        <v>0.08</v>
      </c>
      <c r="H391" s="27">
        <v>7.25</v>
      </c>
      <c r="I391" s="27">
        <v>0.13</v>
      </c>
      <c r="J391" s="27">
        <v>66.09</v>
      </c>
      <c r="K391" s="28">
        <v>10</v>
      </c>
      <c r="L391" s="27">
        <v>11.95</v>
      </c>
    </row>
    <row r="392" spans="1:12" ht="14.4" x14ac:dyDescent="0.3">
      <c r="A392" s="22"/>
      <c r="B392" s="23"/>
      <c r="C392" s="24"/>
      <c r="D392" s="25"/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30"/>
      <c r="B393" s="31"/>
      <c r="C393" s="32"/>
      <c r="D393" s="33" t="s">
        <v>28</v>
      </c>
      <c r="E393" s="34"/>
      <c r="F393" s="35">
        <f>SUM(F386:F392)</f>
        <v>505</v>
      </c>
      <c r="G393" s="35">
        <f>SUM(G386:G392)</f>
        <v>18.47</v>
      </c>
      <c r="H393" s="35">
        <f>SUM(H386:H392)</f>
        <v>22.4</v>
      </c>
      <c r="I393" s="35">
        <f>SUM(I386:I392)</f>
        <v>63.92</v>
      </c>
      <c r="J393" s="35">
        <f>SUM(J386:J392)</f>
        <v>532.6</v>
      </c>
      <c r="K393" s="36"/>
      <c r="L393" s="35">
        <f>SUM(L386:L392)</f>
        <v>57.199999999999989</v>
      </c>
    </row>
    <row r="394" spans="1:12" ht="14.4" x14ac:dyDescent="0.3">
      <c r="A394" s="37">
        <f>A386</f>
        <v>2</v>
      </c>
      <c r="B394" s="38">
        <f>B386</f>
        <v>3</v>
      </c>
      <c r="C394" s="39" t="s">
        <v>29</v>
      </c>
      <c r="D394" s="40" t="s">
        <v>27</v>
      </c>
      <c r="E394" s="26" t="s">
        <v>118</v>
      </c>
      <c r="F394" s="27">
        <v>200</v>
      </c>
      <c r="G394" s="27">
        <v>3</v>
      </c>
      <c r="H394" s="27">
        <v>1</v>
      </c>
      <c r="I394" s="27">
        <v>42</v>
      </c>
      <c r="J394" s="27">
        <v>192</v>
      </c>
      <c r="K394" s="28" t="s">
        <v>89</v>
      </c>
      <c r="L394" s="27">
        <v>39</v>
      </c>
    </row>
    <row r="395" spans="1:12" ht="14.4" x14ac:dyDescent="0.3">
      <c r="A395" s="22"/>
      <c r="B395" s="23"/>
      <c r="C395" s="24"/>
      <c r="D395" s="25"/>
      <c r="E395" s="26"/>
      <c r="F395" s="27"/>
      <c r="G395" s="27"/>
      <c r="H395" s="27"/>
      <c r="I395" s="27"/>
      <c r="J395" s="27"/>
      <c r="K395" s="28"/>
      <c r="L395" s="27"/>
    </row>
    <row r="396" spans="1:12" ht="14.4" x14ac:dyDescent="0.3">
      <c r="A396" s="22"/>
      <c r="B396" s="23"/>
      <c r="C396" s="24"/>
      <c r="D396" s="25"/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30"/>
      <c r="B397" s="31"/>
      <c r="C397" s="32"/>
      <c r="D397" s="33" t="s">
        <v>28</v>
      </c>
      <c r="E397" s="34"/>
      <c r="F397" s="35">
        <f>SUM(F394:F396)</f>
        <v>200</v>
      </c>
      <c r="G397" s="35">
        <f>SUM(G394:G396)</f>
        <v>3</v>
      </c>
      <c r="H397" s="35">
        <f>SUM(H394:H396)</f>
        <v>1</v>
      </c>
      <c r="I397" s="35">
        <f>SUM(I394:I396)</f>
        <v>42</v>
      </c>
      <c r="J397" s="35">
        <f>SUM(J394:J396)</f>
        <v>192</v>
      </c>
      <c r="K397" s="36"/>
      <c r="L397" s="35">
        <f>SUM(L395:L396)</f>
        <v>0</v>
      </c>
    </row>
    <row r="398" spans="1:12" ht="14.4" x14ac:dyDescent="0.3">
      <c r="A398" s="37">
        <f>A386</f>
        <v>2</v>
      </c>
      <c r="B398" s="38">
        <f>B386</f>
        <v>3</v>
      </c>
      <c r="C398" s="39" t="s">
        <v>30</v>
      </c>
      <c r="D398" s="29" t="s">
        <v>31</v>
      </c>
      <c r="E398" s="26" t="s">
        <v>78</v>
      </c>
      <c r="F398" s="27">
        <v>100</v>
      </c>
      <c r="G398" s="27">
        <v>1.1000000000000001</v>
      </c>
      <c r="H398" s="27">
        <v>0.2</v>
      </c>
      <c r="I398" s="27">
        <v>3.8</v>
      </c>
      <c r="J398" s="27">
        <v>21.4</v>
      </c>
      <c r="K398" s="28" t="s">
        <v>89</v>
      </c>
      <c r="L398" s="27">
        <v>19</v>
      </c>
    </row>
    <row r="399" spans="1:12" ht="14.4" x14ac:dyDescent="0.3">
      <c r="A399" s="22"/>
      <c r="B399" s="23"/>
      <c r="C399" s="24"/>
      <c r="D399" s="29" t="s">
        <v>32</v>
      </c>
      <c r="E399" s="26" t="s">
        <v>112</v>
      </c>
      <c r="F399" s="27">
        <v>250</v>
      </c>
      <c r="G399" s="27">
        <v>4.51</v>
      </c>
      <c r="H399" s="27">
        <v>10.4</v>
      </c>
      <c r="I399" s="27">
        <v>9.07</v>
      </c>
      <c r="J399" s="27">
        <v>147.6</v>
      </c>
      <c r="K399" s="28">
        <v>66</v>
      </c>
      <c r="L399" s="27">
        <v>8.93</v>
      </c>
    </row>
    <row r="400" spans="1:12" ht="14.4" x14ac:dyDescent="0.3">
      <c r="A400" s="22"/>
      <c r="B400" s="23"/>
      <c r="C400" s="24"/>
      <c r="D400" s="29" t="s">
        <v>33</v>
      </c>
      <c r="E400" s="26" t="s">
        <v>98</v>
      </c>
      <c r="F400" s="27">
        <v>250</v>
      </c>
      <c r="G400" s="27">
        <v>24</v>
      </c>
      <c r="H400" s="27">
        <v>24</v>
      </c>
      <c r="I400" s="27">
        <v>40</v>
      </c>
      <c r="J400" s="27">
        <v>495</v>
      </c>
      <c r="K400" s="28">
        <v>179</v>
      </c>
      <c r="L400" s="27">
        <v>100.63</v>
      </c>
    </row>
    <row r="401" spans="1:12" ht="14.4" x14ac:dyDescent="0.3">
      <c r="A401" s="22"/>
      <c r="B401" s="23"/>
      <c r="C401" s="24"/>
      <c r="D401" s="29" t="s">
        <v>34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 x14ac:dyDescent="0.3">
      <c r="A402" s="22"/>
      <c r="B402" s="23"/>
      <c r="C402" s="24"/>
      <c r="D402" s="29" t="s">
        <v>35</v>
      </c>
      <c r="E402" s="26" t="s">
        <v>77</v>
      </c>
      <c r="F402" s="27">
        <v>200</v>
      </c>
      <c r="G402" s="27">
        <v>0.2</v>
      </c>
      <c r="H402" s="27">
        <v>0.02</v>
      </c>
      <c r="I402" s="27">
        <v>23.64</v>
      </c>
      <c r="J402" s="27">
        <v>96.6</v>
      </c>
      <c r="K402" s="28">
        <v>239</v>
      </c>
      <c r="L402" s="27">
        <v>7.4</v>
      </c>
    </row>
    <row r="403" spans="1:12" ht="14.4" x14ac:dyDescent="0.3">
      <c r="A403" s="22"/>
      <c r="B403" s="23"/>
      <c r="C403" s="24"/>
      <c r="D403" s="29" t="s">
        <v>36</v>
      </c>
      <c r="E403" s="26" t="s">
        <v>55</v>
      </c>
      <c r="F403" s="27">
        <v>30</v>
      </c>
      <c r="G403" s="27">
        <v>2.25</v>
      </c>
      <c r="H403" s="27">
        <v>0.3</v>
      </c>
      <c r="I403" s="27">
        <v>15.3</v>
      </c>
      <c r="J403" s="27">
        <v>72.900000000000006</v>
      </c>
      <c r="K403" s="28" t="s">
        <v>89</v>
      </c>
      <c r="L403" s="27">
        <v>2.6</v>
      </c>
    </row>
    <row r="404" spans="1:12" ht="14.4" x14ac:dyDescent="0.3">
      <c r="A404" s="22"/>
      <c r="B404" s="23"/>
      <c r="C404" s="24"/>
      <c r="D404" s="29" t="s">
        <v>37</v>
      </c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22"/>
      <c r="B405" s="23"/>
      <c r="C405" s="24"/>
      <c r="D405" s="25"/>
      <c r="E405" s="26"/>
      <c r="F405" s="27"/>
      <c r="G405" s="27"/>
      <c r="H405" s="27"/>
      <c r="I405" s="27"/>
      <c r="J405" s="27"/>
      <c r="K405" s="28"/>
      <c r="L405" s="27"/>
    </row>
    <row r="406" spans="1:12" ht="14.4" x14ac:dyDescent="0.3">
      <c r="A406" s="22"/>
      <c r="B406" s="23"/>
      <c r="C406" s="24"/>
      <c r="D406" s="25"/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30"/>
      <c r="B407" s="31"/>
      <c r="C407" s="32"/>
      <c r="D407" s="33" t="s">
        <v>28</v>
      </c>
      <c r="E407" s="34"/>
      <c r="F407" s="35">
        <f>SUM(F398:F406)</f>
        <v>830</v>
      </c>
      <c r="G407" s="35">
        <f>SUM(G398:G406)</f>
        <v>32.06</v>
      </c>
      <c r="H407" s="35">
        <f>SUM(H398:H406)</f>
        <v>34.92</v>
      </c>
      <c r="I407" s="35">
        <f>SUM(I398:I406)</f>
        <v>91.81</v>
      </c>
      <c r="J407" s="35">
        <f>SUM(J398:J406)</f>
        <v>833.5</v>
      </c>
      <c r="K407" s="36"/>
      <c r="L407" s="35">
        <f>SUM(L398:L406)</f>
        <v>138.56</v>
      </c>
    </row>
    <row r="408" spans="1:12" ht="14.4" x14ac:dyDescent="0.3">
      <c r="A408" s="37">
        <f>A386</f>
        <v>2</v>
      </c>
      <c r="B408" s="38">
        <f>B386</f>
        <v>3</v>
      </c>
      <c r="C408" s="39" t="s">
        <v>38</v>
      </c>
      <c r="D408" s="40" t="s">
        <v>39</v>
      </c>
      <c r="E408" s="26" t="s">
        <v>52</v>
      </c>
      <c r="F408" s="27">
        <v>50</v>
      </c>
      <c r="G408" s="27">
        <v>3.5</v>
      </c>
      <c r="H408" s="27">
        <v>8</v>
      </c>
      <c r="I408" s="27">
        <v>33</v>
      </c>
      <c r="J408" s="27">
        <v>220</v>
      </c>
      <c r="K408" s="28" t="s">
        <v>89</v>
      </c>
      <c r="L408" s="27">
        <v>13</v>
      </c>
    </row>
    <row r="409" spans="1:12" ht="14.4" x14ac:dyDescent="0.3">
      <c r="A409" s="22"/>
      <c r="B409" s="23"/>
      <c r="C409" s="24"/>
      <c r="D409" s="40" t="s">
        <v>35</v>
      </c>
      <c r="E409" s="26" t="s">
        <v>73</v>
      </c>
      <c r="F409" s="27">
        <v>200</v>
      </c>
      <c r="G409" s="27">
        <v>10</v>
      </c>
      <c r="H409" s="27">
        <v>6.4</v>
      </c>
      <c r="I409" s="27">
        <v>7</v>
      </c>
      <c r="J409" s="27">
        <v>125.6</v>
      </c>
      <c r="K409" s="28"/>
      <c r="L409" s="27">
        <v>39.85</v>
      </c>
    </row>
    <row r="410" spans="1:12" ht="14.4" x14ac:dyDescent="0.3">
      <c r="A410" s="22"/>
      <c r="B410" s="23"/>
      <c r="C410" s="24"/>
      <c r="D410" s="25"/>
      <c r="E410" s="26"/>
      <c r="F410" s="27"/>
      <c r="G410" s="27"/>
      <c r="H410" s="27"/>
      <c r="I410" s="27"/>
      <c r="J410" s="27"/>
      <c r="K410" s="28"/>
      <c r="L410" s="27"/>
    </row>
    <row r="411" spans="1:12" ht="14.4" x14ac:dyDescent="0.3">
      <c r="A411" s="22"/>
      <c r="B411" s="23"/>
      <c r="C411" s="24"/>
      <c r="D411" s="25"/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30"/>
      <c r="B412" s="31"/>
      <c r="C412" s="32"/>
      <c r="D412" s="33" t="s">
        <v>28</v>
      </c>
      <c r="E412" s="34"/>
      <c r="F412" s="35">
        <f>SUM(F408:F411)</f>
        <v>250</v>
      </c>
      <c r="G412" s="35">
        <f>SUM(G408:G411)</f>
        <v>13.5</v>
      </c>
      <c r="H412" s="35">
        <f>SUM(H408:H411)</f>
        <v>14.4</v>
      </c>
      <c r="I412" s="35">
        <f>SUM(I408:I411)</f>
        <v>40</v>
      </c>
      <c r="J412" s="35">
        <f>SUM(J408:J411)</f>
        <v>345.6</v>
      </c>
      <c r="K412" s="36"/>
      <c r="L412" s="35">
        <f>SUM(L408:L411)</f>
        <v>52.85</v>
      </c>
    </row>
    <row r="413" spans="1:12" ht="14.4" x14ac:dyDescent="0.3">
      <c r="A413" s="37">
        <f>A386</f>
        <v>2</v>
      </c>
      <c r="B413" s="38">
        <f>B386</f>
        <v>3</v>
      </c>
      <c r="C413" s="39" t="s">
        <v>40</v>
      </c>
      <c r="D413" s="29" t="s">
        <v>24</v>
      </c>
      <c r="E413" s="26" t="s">
        <v>86</v>
      </c>
      <c r="F413" s="27">
        <v>100</v>
      </c>
      <c r="G413" s="27">
        <v>14.13</v>
      </c>
      <c r="H413" s="27">
        <v>7.75</v>
      </c>
      <c r="I413" s="27">
        <v>10.68</v>
      </c>
      <c r="J413" s="27">
        <v>169</v>
      </c>
      <c r="K413" s="28">
        <v>172</v>
      </c>
      <c r="L413" s="27">
        <v>32.1</v>
      </c>
    </row>
    <row r="414" spans="1:12" ht="14.4" x14ac:dyDescent="0.3">
      <c r="A414" s="22"/>
      <c r="B414" s="23"/>
      <c r="C414" s="24"/>
      <c r="D414" s="29" t="s">
        <v>34</v>
      </c>
      <c r="E414" s="26" t="s">
        <v>97</v>
      </c>
      <c r="F414" s="27">
        <v>150</v>
      </c>
      <c r="G414" s="27">
        <v>4.5</v>
      </c>
      <c r="H414" s="27">
        <v>3.75</v>
      </c>
      <c r="I414" s="27">
        <v>30</v>
      </c>
      <c r="J414" s="27">
        <v>174</v>
      </c>
      <c r="K414" s="28">
        <v>114</v>
      </c>
      <c r="L414" s="27">
        <v>7.1</v>
      </c>
    </row>
    <row r="415" spans="1:12" ht="14.4" x14ac:dyDescent="0.3">
      <c r="A415" s="22"/>
      <c r="B415" s="23"/>
      <c r="C415" s="24"/>
      <c r="D415" s="29" t="s">
        <v>35</v>
      </c>
      <c r="E415" s="26" t="s">
        <v>56</v>
      </c>
      <c r="F415" s="27">
        <v>200</v>
      </c>
      <c r="G415" s="27">
        <v>1.64</v>
      </c>
      <c r="H415" s="27">
        <v>1.65</v>
      </c>
      <c r="I415" s="27">
        <v>2.41</v>
      </c>
      <c r="J415" s="27">
        <v>31.01</v>
      </c>
      <c r="K415" s="28">
        <v>263</v>
      </c>
      <c r="L415" s="27">
        <v>8.02</v>
      </c>
    </row>
    <row r="416" spans="1:12" ht="14.4" x14ac:dyDescent="0.3">
      <c r="A416" s="22"/>
      <c r="B416" s="23"/>
      <c r="C416" s="24"/>
      <c r="D416" s="29" t="s">
        <v>26</v>
      </c>
      <c r="E416" s="26" t="s">
        <v>55</v>
      </c>
      <c r="F416" s="27">
        <v>40</v>
      </c>
      <c r="G416" s="27">
        <v>3</v>
      </c>
      <c r="H416" s="27">
        <v>0.4</v>
      </c>
      <c r="I416" s="27">
        <v>20.399999999999999</v>
      </c>
      <c r="J416" s="27">
        <v>97.2</v>
      </c>
      <c r="K416" s="28" t="s">
        <v>51</v>
      </c>
      <c r="L416" s="27">
        <v>3.48</v>
      </c>
    </row>
    <row r="417" spans="1:12" ht="14.4" x14ac:dyDescent="0.3">
      <c r="A417" s="22"/>
      <c r="B417" s="23"/>
      <c r="C417" s="24"/>
      <c r="D417" s="25"/>
      <c r="E417" s="26" t="s">
        <v>48</v>
      </c>
      <c r="F417" s="27">
        <v>10</v>
      </c>
      <c r="G417" s="27">
        <v>0.08</v>
      </c>
      <c r="H417" s="27">
        <v>7.25</v>
      </c>
      <c r="I417" s="27">
        <v>0.13</v>
      </c>
      <c r="J417" s="27">
        <v>66.09</v>
      </c>
      <c r="K417" s="28">
        <v>10</v>
      </c>
      <c r="L417" s="27">
        <v>11.95</v>
      </c>
    </row>
    <row r="418" spans="1:12" ht="14.4" x14ac:dyDescent="0.3">
      <c r="A418" s="22"/>
      <c r="B418" s="23"/>
      <c r="C418" s="24"/>
      <c r="D418" s="25"/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30"/>
      <c r="B419" s="31"/>
      <c r="C419" s="32"/>
      <c r="D419" s="33" t="s">
        <v>28</v>
      </c>
      <c r="E419" s="34"/>
      <c r="F419" s="35">
        <f>SUM(F413:F418)</f>
        <v>500</v>
      </c>
      <c r="G419" s="35">
        <f>SUM(G413:G418)</f>
        <v>23.35</v>
      </c>
      <c r="H419" s="35">
        <f>SUM(H413:H418)</f>
        <v>20.8</v>
      </c>
      <c r="I419" s="35">
        <f>SUM(I413:I418)</f>
        <v>63.620000000000005</v>
      </c>
      <c r="J419" s="35">
        <f>SUM(J413:J418)</f>
        <v>537.29999999999995</v>
      </c>
      <c r="K419" s="36"/>
      <c r="L419" s="35">
        <f>SUM(L413:L418)</f>
        <v>62.649999999999991</v>
      </c>
    </row>
    <row r="420" spans="1:12" ht="14.4" x14ac:dyDescent="0.3">
      <c r="A420" s="37">
        <f>A386</f>
        <v>2</v>
      </c>
      <c r="B420" s="38">
        <f>B386</f>
        <v>3</v>
      </c>
      <c r="C420" s="39" t="s">
        <v>41</v>
      </c>
      <c r="D420" s="40" t="s">
        <v>42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39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40" t="s">
        <v>35</v>
      </c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40" t="s">
        <v>27</v>
      </c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28"/>
      <c r="L424" s="27"/>
    </row>
    <row r="425" spans="1:12" ht="14.4" x14ac:dyDescent="0.3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28"/>
      <c r="L425" s="27"/>
    </row>
    <row r="426" spans="1:12" ht="14.4" x14ac:dyDescent="0.3">
      <c r="A426" s="30"/>
      <c r="B426" s="31"/>
      <c r="C426" s="32"/>
      <c r="D426" s="41" t="s">
        <v>28</v>
      </c>
      <c r="E426" s="34"/>
      <c r="F426" s="35">
        <f>SUM(F420:F425)</f>
        <v>0</v>
      </c>
      <c r="G426" s="35">
        <f>SUM(G420:G425)</f>
        <v>0</v>
      </c>
      <c r="H426" s="35">
        <f>SUM(H420:H425)</f>
        <v>0</v>
      </c>
      <c r="I426" s="35">
        <f>SUM(I420:I425)</f>
        <v>0</v>
      </c>
      <c r="J426" s="35">
        <f>SUM(J420:J425)</f>
        <v>0</v>
      </c>
      <c r="K426" s="36"/>
      <c r="L426" s="35">
        <f>SUM(L420:L425)</f>
        <v>0</v>
      </c>
    </row>
    <row r="427" spans="1:12" ht="15.75" customHeight="1" x14ac:dyDescent="0.25">
      <c r="A427" s="42">
        <f>A386</f>
        <v>2</v>
      </c>
      <c r="B427" s="43">
        <f>B386</f>
        <v>3</v>
      </c>
      <c r="C427" s="83" t="s">
        <v>43</v>
      </c>
      <c r="D427" s="84"/>
      <c r="E427" s="44"/>
      <c r="F427" s="45">
        <f>F393+F397+F407+F412+F419+F426</f>
        <v>2285</v>
      </c>
      <c r="G427" s="45">
        <f>G393+G397+G407+G412+G419+G426</f>
        <v>90.38</v>
      </c>
      <c r="H427" s="45">
        <f>H393+H397+H407+H412+H419+H426</f>
        <v>93.52</v>
      </c>
      <c r="I427" s="45">
        <f>I393+I397+I407+I412+I419+I426</f>
        <v>301.35000000000002</v>
      </c>
      <c r="J427" s="45">
        <f>J393+J397+J407+J412+J419+J426</f>
        <v>2441</v>
      </c>
      <c r="K427" s="46"/>
      <c r="L427" s="45">
        <f>L393+L397+L407+L412+L419+L426</f>
        <v>311.26</v>
      </c>
    </row>
    <row r="428" spans="1:12" ht="14.4" x14ac:dyDescent="0.3">
      <c r="A428" s="15">
        <v>2</v>
      </c>
      <c r="B428" s="16">
        <v>4</v>
      </c>
      <c r="C428" s="17" t="s">
        <v>23</v>
      </c>
      <c r="D428" s="18" t="s">
        <v>24</v>
      </c>
      <c r="E428" s="19" t="s">
        <v>88</v>
      </c>
      <c r="F428" s="20">
        <v>220</v>
      </c>
      <c r="G428" s="20">
        <v>6</v>
      </c>
      <c r="H428" s="20">
        <v>8</v>
      </c>
      <c r="I428" s="20">
        <v>39</v>
      </c>
      <c r="J428" s="20">
        <v>248</v>
      </c>
      <c r="K428" s="21">
        <v>117</v>
      </c>
      <c r="L428" s="20">
        <v>26.57</v>
      </c>
    </row>
    <row r="429" spans="1:12" ht="14.4" x14ac:dyDescent="0.3">
      <c r="A429" s="22"/>
      <c r="B429" s="23"/>
      <c r="C429" s="24"/>
      <c r="D429" s="81" t="s">
        <v>34</v>
      </c>
      <c r="E429" s="26" t="s">
        <v>58</v>
      </c>
      <c r="F429" s="27">
        <v>30</v>
      </c>
      <c r="G429" s="27">
        <v>7</v>
      </c>
      <c r="H429" s="27">
        <v>8</v>
      </c>
      <c r="I429" s="27">
        <v>0</v>
      </c>
      <c r="J429" s="27">
        <v>96</v>
      </c>
      <c r="K429" s="28">
        <v>11</v>
      </c>
      <c r="L429" s="27">
        <v>22.2</v>
      </c>
    </row>
    <row r="430" spans="1:12" ht="14.4" x14ac:dyDescent="0.3">
      <c r="A430" s="22"/>
      <c r="B430" s="23"/>
      <c r="C430" s="24"/>
      <c r="D430" s="29" t="s">
        <v>25</v>
      </c>
      <c r="E430" s="26" t="s">
        <v>70</v>
      </c>
      <c r="F430" s="27">
        <v>200</v>
      </c>
      <c r="G430" s="27">
        <v>0.24</v>
      </c>
      <c r="H430" s="27">
        <v>0.05</v>
      </c>
      <c r="I430" s="27">
        <v>10.23</v>
      </c>
      <c r="J430" s="27">
        <v>42.38</v>
      </c>
      <c r="K430" s="28">
        <v>262</v>
      </c>
      <c r="L430" s="27">
        <v>3</v>
      </c>
    </row>
    <row r="431" spans="1:12" ht="14.4" x14ac:dyDescent="0.3">
      <c r="A431" s="22"/>
      <c r="B431" s="23"/>
      <c r="C431" s="24"/>
      <c r="D431" s="29" t="s">
        <v>26</v>
      </c>
      <c r="E431" s="26" t="s">
        <v>55</v>
      </c>
      <c r="F431" s="27">
        <v>50</v>
      </c>
      <c r="G431" s="27">
        <v>3.75</v>
      </c>
      <c r="H431" s="27">
        <v>0.5</v>
      </c>
      <c r="I431" s="27">
        <v>24.6</v>
      </c>
      <c r="J431" s="27">
        <v>121.5</v>
      </c>
      <c r="K431" s="28" t="s">
        <v>89</v>
      </c>
      <c r="L431" s="27">
        <v>4.3499999999999996</v>
      </c>
    </row>
    <row r="432" spans="1:12" ht="14.4" x14ac:dyDescent="0.3">
      <c r="A432" s="22"/>
      <c r="B432" s="23"/>
      <c r="C432" s="24"/>
      <c r="D432" s="29" t="s">
        <v>27</v>
      </c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22"/>
      <c r="B433" s="23"/>
      <c r="C433" s="24"/>
      <c r="D433" s="25"/>
      <c r="E433" s="26" t="s">
        <v>48</v>
      </c>
      <c r="F433" s="27">
        <v>10</v>
      </c>
      <c r="G433" s="27">
        <v>0.08</v>
      </c>
      <c r="H433" s="27">
        <v>7.25</v>
      </c>
      <c r="I433" s="27">
        <v>0.13</v>
      </c>
      <c r="J433" s="27">
        <v>66.09</v>
      </c>
      <c r="K433" s="28">
        <v>10</v>
      </c>
      <c r="L433" s="27">
        <v>11.95</v>
      </c>
    </row>
    <row r="434" spans="1:12" ht="14.4" x14ac:dyDescent="0.3">
      <c r="A434" s="22"/>
      <c r="B434" s="23"/>
      <c r="C434" s="24"/>
      <c r="D434" s="25"/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30"/>
      <c r="B435" s="31"/>
      <c r="C435" s="32"/>
      <c r="D435" s="33" t="s">
        <v>28</v>
      </c>
      <c r="E435" s="34"/>
      <c r="F435" s="35">
        <f>SUM(F428:F434)</f>
        <v>510</v>
      </c>
      <c r="G435" s="35">
        <f>SUM(G428:G434)</f>
        <v>17.07</v>
      </c>
      <c r="H435" s="35">
        <f>SUM(H428:H434)</f>
        <v>23.8</v>
      </c>
      <c r="I435" s="35">
        <f>SUM(I428:I434)</f>
        <v>73.960000000000008</v>
      </c>
      <c r="J435" s="35">
        <f>SUM(J428:J434)</f>
        <v>573.97</v>
      </c>
      <c r="K435" s="36"/>
      <c r="L435" s="35">
        <f>SUM(L428:L434)</f>
        <v>68.069999999999993</v>
      </c>
    </row>
    <row r="436" spans="1:12" ht="14.4" x14ac:dyDescent="0.3">
      <c r="A436" s="37">
        <f>A428</f>
        <v>2</v>
      </c>
      <c r="B436" s="38">
        <f>B428</f>
        <v>4</v>
      </c>
      <c r="C436" s="39" t="s">
        <v>29</v>
      </c>
      <c r="D436" s="40" t="s">
        <v>27</v>
      </c>
      <c r="E436" s="26" t="s">
        <v>125</v>
      </c>
      <c r="F436" s="27">
        <v>200</v>
      </c>
      <c r="G436" s="27">
        <v>0.8</v>
      </c>
      <c r="H436" s="27">
        <v>0.8</v>
      </c>
      <c r="I436" s="27">
        <v>19.600000000000001</v>
      </c>
      <c r="J436" s="27">
        <v>88.8</v>
      </c>
      <c r="K436" s="28" t="s">
        <v>89</v>
      </c>
      <c r="L436" s="27">
        <v>30</v>
      </c>
    </row>
    <row r="437" spans="1:12" ht="14.4" x14ac:dyDescent="0.3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28"/>
      <c r="L437" s="27"/>
    </row>
    <row r="438" spans="1:12" ht="14.4" x14ac:dyDescent="0.3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30"/>
      <c r="B439" s="31"/>
      <c r="C439" s="32"/>
      <c r="D439" s="33" t="s">
        <v>28</v>
      </c>
      <c r="E439" s="34"/>
      <c r="F439" s="35">
        <f>SUM(F436:F438)</f>
        <v>200</v>
      </c>
      <c r="G439" s="35">
        <f>SUM(G436:G438)</f>
        <v>0.8</v>
      </c>
      <c r="H439" s="35">
        <f>SUM(H436:H438)</f>
        <v>0.8</v>
      </c>
      <c r="I439" s="35">
        <f>SUM(I436:I438)</f>
        <v>19.600000000000001</v>
      </c>
      <c r="J439" s="35">
        <f>SUM(J436:J438)</f>
        <v>88.8</v>
      </c>
      <c r="K439" s="36"/>
      <c r="L439" s="35">
        <f>SUM(L437:L438)</f>
        <v>0</v>
      </c>
    </row>
    <row r="440" spans="1:12" ht="14.4" x14ac:dyDescent="0.3">
      <c r="A440" s="37">
        <f>A428</f>
        <v>2</v>
      </c>
      <c r="B440" s="38">
        <f>B428</f>
        <v>4</v>
      </c>
      <c r="C440" s="39" t="s">
        <v>30</v>
      </c>
      <c r="D440" s="29" t="s">
        <v>31</v>
      </c>
      <c r="E440" s="26" t="s">
        <v>66</v>
      </c>
      <c r="F440" s="27">
        <v>100</v>
      </c>
      <c r="G440" s="27">
        <v>1</v>
      </c>
      <c r="H440" s="27">
        <v>0</v>
      </c>
      <c r="I440" s="27">
        <v>3</v>
      </c>
      <c r="J440" s="27">
        <v>11</v>
      </c>
      <c r="K440" s="28" t="s">
        <v>89</v>
      </c>
      <c r="L440" s="27">
        <v>23</v>
      </c>
    </row>
    <row r="441" spans="1:12" ht="14.4" x14ac:dyDescent="0.3">
      <c r="A441" s="22"/>
      <c r="B441" s="23"/>
      <c r="C441" s="24"/>
      <c r="D441" s="29" t="s">
        <v>32</v>
      </c>
      <c r="E441" s="26" t="s">
        <v>122</v>
      </c>
      <c r="F441" s="27">
        <v>250</v>
      </c>
      <c r="G441" s="27">
        <v>3.76</v>
      </c>
      <c r="H441" s="27">
        <v>8.99</v>
      </c>
      <c r="I441" s="27">
        <v>12.74</v>
      </c>
      <c r="J441" s="27">
        <v>146.76</v>
      </c>
      <c r="K441" s="28">
        <v>62</v>
      </c>
      <c r="L441" s="27">
        <v>9.3000000000000007</v>
      </c>
    </row>
    <row r="442" spans="1:12" ht="14.4" x14ac:dyDescent="0.3">
      <c r="A442" s="22"/>
      <c r="B442" s="23"/>
      <c r="C442" s="24"/>
      <c r="D442" s="29" t="s">
        <v>33</v>
      </c>
      <c r="E442" s="26" t="s">
        <v>127</v>
      </c>
      <c r="F442" s="27">
        <v>100</v>
      </c>
      <c r="G442" s="27">
        <v>15.06</v>
      </c>
      <c r="H442" s="27">
        <v>15.07</v>
      </c>
      <c r="I442" s="27">
        <v>6.5</v>
      </c>
      <c r="J442" s="27">
        <v>213.04</v>
      </c>
      <c r="K442" s="28">
        <v>173</v>
      </c>
      <c r="L442" s="27">
        <v>60.5</v>
      </c>
    </row>
    <row r="443" spans="1:12" ht="14.4" x14ac:dyDescent="0.3">
      <c r="A443" s="22"/>
      <c r="B443" s="23"/>
      <c r="C443" s="24"/>
      <c r="D443" s="29" t="s">
        <v>34</v>
      </c>
      <c r="E443" s="26" t="s">
        <v>101</v>
      </c>
      <c r="F443" s="27">
        <v>150</v>
      </c>
      <c r="G443" s="27">
        <v>5.25</v>
      </c>
      <c r="H443" s="27">
        <v>5.25</v>
      </c>
      <c r="I443" s="27">
        <v>33</v>
      </c>
      <c r="J443" s="27">
        <v>197.27</v>
      </c>
      <c r="K443" s="28">
        <v>137</v>
      </c>
      <c r="L443" s="27">
        <v>9.8000000000000007</v>
      </c>
    </row>
    <row r="444" spans="1:12" ht="14.4" x14ac:dyDescent="0.3">
      <c r="A444" s="22"/>
      <c r="B444" s="23"/>
      <c r="C444" s="24"/>
      <c r="D444" s="29" t="s">
        <v>35</v>
      </c>
      <c r="E444" s="26" t="s">
        <v>60</v>
      </c>
      <c r="F444" s="27">
        <v>200</v>
      </c>
      <c r="G444" s="27">
        <v>0.31</v>
      </c>
      <c r="H444" s="27">
        <v>0.12</v>
      </c>
      <c r="I444" s="27">
        <v>33.11</v>
      </c>
      <c r="J444" s="27">
        <v>134.44999999999999</v>
      </c>
      <c r="K444" s="28">
        <v>249</v>
      </c>
      <c r="L444" s="27">
        <v>38.700000000000003</v>
      </c>
    </row>
    <row r="445" spans="1:12" ht="14.4" x14ac:dyDescent="0.3">
      <c r="A445" s="22"/>
      <c r="B445" s="23"/>
      <c r="C445" s="24"/>
      <c r="D445" s="29" t="s">
        <v>36</v>
      </c>
      <c r="E445" s="26" t="s">
        <v>55</v>
      </c>
      <c r="F445" s="27">
        <v>80</v>
      </c>
      <c r="G445" s="27">
        <v>6</v>
      </c>
      <c r="H445" s="27">
        <v>0.8</v>
      </c>
      <c r="I445" s="27">
        <v>40.799999999999997</v>
      </c>
      <c r="J445" s="27">
        <v>194.4</v>
      </c>
      <c r="K445" s="28" t="s">
        <v>89</v>
      </c>
      <c r="L445" s="27">
        <v>6.96</v>
      </c>
    </row>
    <row r="446" spans="1:12" ht="14.4" x14ac:dyDescent="0.3">
      <c r="A446" s="22"/>
      <c r="B446" s="23"/>
      <c r="C446" s="24"/>
      <c r="D446" s="29" t="s">
        <v>37</v>
      </c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22"/>
      <c r="B447" s="23"/>
      <c r="C447" s="24"/>
      <c r="D447" s="25"/>
      <c r="E447" s="26"/>
      <c r="F447" s="27"/>
      <c r="G447" s="27"/>
      <c r="H447" s="27"/>
      <c r="I447" s="27"/>
      <c r="J447" s="27"/>
      <c r="K447" s="28"/>
      <c r="L447" s="27"/>
    </row>
    <row r="448" spans="1:12" ht="14.4" x14ac:dyDescent="0.3">
      <c r="A448" s="22"/>
      <c r="B448" s="23"/>
      <c r="C448" s="24"/>
      <c r="D448" s="25"/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30"/>
      <c r="B449" s="31"/>
      <c r="C449" s="32"/>
      <c r="D449" s="33" t="s">
        <v>28</v>
      </c>
      <c r="E449" s="34"/>
      <c r="F449" s="35">
        <f>SUM(F440:F448)</f>
        <v>880</v>
      </c>
      <c r="G449" s="35">
        <f>SUM(G440:G448)</f>
        <v>31.38</v>
      </c>
      <c r="H449" s="35">
        <f>SUM(H440:H448)</f>
        <v>30.230000000000004</v>
      </c>
      <c r="I449" s="35">
        <f>SUM(I440:I448)</f>
        <v>129.14999999999998</v>
      </c>
      <c r="J449" s="35">
        <f>SUM(J440:J448)</f>
        <v>896.92</v>
      </c>
      <c r="K449" s="36"/>
      <c r="L449" s="35">
        <f>SUM(L440:L448)</f>
        <v>148.26000000000002</v>
      </c>
    </row>
    <row r="450" spans="1:12" ht="14.4" x14ac:dyDescent="0.3">
      <c r="A450" s="37">
        <f>A428</f>
        <v>2</v>
      </c>
      <c r="B450" s="38">
        <f>B428</f>
        <v>4</v>
      </c>
      <c r="C450" s="39" t="s">
        <v>38</v>
      </c>
      <c r="D450" s="40" t="s">
        <v>39</v>
      </c>
      <c r="E450" s="26" t="s">
        <v>68</v>
      </c>
      <c r="F450" s="27">
        <v>115</v>
      </c>
      <c r="G450" s="27">
        <v>21.82</v>
      </c>
      <c r="H450" s="27">
        <v>9.2899999999999991</v>
      </c>
      <c r="I450" s="27">
        <v>23.18</v>
      </c>
      <c r="J450" s="27">
        <v>264.10000000000002</v>
      </c>
      <c r="K450" s="28">
        <v>154</v>
      </c>
      <c r="L450" s="27">
        <v>57.6</v>
      </c>
    </row>
    <row r="451" spans="1:12" ht="14.4" x14ac:dyDescent="0.3">
      <c r="A451" s="22"/>
      <c r="B451" s="23"/>
      <c r="C451" s="24"/>
      <c r="D451" s="40" t="s">
        <v>35</v>
      </c>
      <c r="E451" s="26" t="s">
        <v>49</v>
      </c>
      <c r="F451" s="27">
        <v>200</v>
      </c>
      <c r="G451" s="27">
        <v>7.0000000000000007E-2</v>
      </c>
      <c r="H451" s="27">
        <v>0.02</v>
      </c>
      <c r="I451" s="27">
        <v>0.02</v>
      </c>
      <c r="J451" s="27">
        <v>0.5</v>
      </c>
      <c r="K451" s="28">
        <v>260</v>
      </c>
      <c r="L451" s="27">
        <v>0.5</v>
      </c>
    </row>
    <row r="452" spans="1:12" ht="14.4" x14ac:dyDescent="0.3">
      <c r="A452" s="22"/>
      <c r="B452" s="23"/>
      <c r="C452" s="24"/>
      <c r="D452" s="25"/>
      <c r="E452" s="26"/>
      <c r="F452" s="27"/>
      <c r="G452" s="27"/>
      <c r="H452" s="27"/>
      <c r="I452" s="27"/>
      <c r="J452" s="27"/>
      <c r="K452" s="28"/>
      <c r="L452" s="27"/>
    </row>
    <row r="453" spans="1:12" ht="14.4" x14ac:dyDescent="0.3">
      <c r="A453" s="22"/>
      <c r="B453" s="23"/>
      <c r="C453" s="24"/>
      <c r="D453" s="25"/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30"/>
      <c r="B454" s="31"/>
      <c r="C454" s="32"/>
      <c r="D454" s="33" t="s">
        <v>28</v>
      </c>
      <c r="E454" s="34"/>
      <c r="F454" s="35">
        <f>SUM(F450:F453)</f>
        <v>315</v>
      </c>
      <c r="G454" s="35">
        <f>SUM(G450:G453)</f>
        <v>21.89</v>
      </c>
      <c r="H454" s="35">
        <f>SUM(H450:H453)</f>
        <v>9.3099999999999987</v>
      </c>
      <c r="I454" s="35">
        <f>SUM(I450:I453)</f>
        <v>23.2</v>
      </c>
      <c r="J454" s="35">
        <f>SUM(J450:J453)</f>
        <v>264.60000000000002</v>
      </c>
      <c r="K454" s="36"/>
      <c r="L454" s="35">
        <f>SUM(L450:L453)</f>
        <v>58.1</v>
      </c>
    </row>
    <row r="455" spans="1:12" ht="14.4" x14ac:dyDescent="0.3">
      <c r="A455" s="37">
        <f>A428</f>
        <v>2</v>
      </c>
      <c r="B455" s="38">
        <f>B428</f>
        <v>4</v>
      </c>
      <c r="C455" s="39" t="s">
        <v>40</v>
      </c>
      <c r="D455" s="29" t="s">
        <v>24</v>
      </c>
      <c r="E455" s="26" t="s">
        <v>132</v>
      </c>
      <c r="F455" s="27">
        <v>100</v>
      </c>
      <c r="G455" s="27">
        <v>19.97</v>
      </c>
      <c r="H455" s="27">
        <v>4.57</v>
      </c>
      <c r="I455" s="27">
        <v>3.82</v>
      </c>
      <c r="J455" s="27">
        <v>135.85</v>
      </c>
      <c r="K455" s="28">
        <v>157</v>
      </c>
      <c r="L455" s="27">
        <v>58.7</v>
      </c>
    </row>
    <row r="456" spans="1:12" ht="14.4" x14ac:dyDescent="0.3">
      <c r="A456" s="22"/>
      <c r="B456" s="23"/>
      <c r="C456" s="24"/>
      <c r="D456" s="29" t="s">
        <v>34</v>
      </c>
      <c r="E456" s="26" t="s">
        <v>100</v>
      </c>
      <c r="F456" s="27">
        <v>160</v>
      </c>
      <c r="G456" s="27">
        <v>3.2</v>
      </c>
      <c r="H456" s="27">
        <v>7.2</v>
      </c>
      <c r="I456" s="27">
        <v>22</v>
      </c>
      <c r="J456" s="27">
        <v>165.5</v>
      </c>
      <c r="K456" s="28">
        <v>210</v>
      </c>
      <c r="L456" s="27">
        <v>27.5</v>
      </c>
    </row>
    <row r="457" spans="1:12" ht="14.4" x14ac:dyDescent="0.3">
      <c r="A457" s="22"/>
      <c r="B457" s="23"/>
      <c r="C457" s="24"/>
      <c r="D457" s="29" t="s">
        <v>35</v>
      </c>
      <c r="E457" s="26" t="s">
        <v>56</v>
      </c>
      <c r="F457" s="27">
        <v>200</v>
      </c>
      <c r="G457" s="27">
        <v>1.64</v>
      </c>
      <c r="H457" s="27">
        <v>1.65</v>
      </c>
      <c r="I457" s="27">
        <v>2.41</v>
      </c>
      <c r="J457" s="27">
        <v>31.01</v>
      </c>
      <c r="K457" s="28">
        <v>263</v>
      </c>
      <c r="L457" s="27">
        <v>8.02</v>
      </c>
    </row>
    <row r="458" spans="1:12" ht="14.4" x14ac:dyDescent="0.3">
      <c r="A458" s="22"/>
      <c r="B458" s="23"/>
      <c r="C458" s="24"/>
      <c r="D458" s="29" t="s">
        <v>26</v>
      </c>
      <c r="E458" s="26" t="s">
        <v>55</v>
      </c>
      <c r="F458" s="27">
        <v>50</v>
      </c>
      <c r="G458" s="27">
        <v>3.75</v>
      </c>
      <c r="H458" s="27">
        <v>0.5</v>
      </c>
      <c r="I458" s="27">
        <v>24.6</v>
      </c>
      <c r="J458" s="27">
        <v>121.5</v>
      </c>
      <c r="K458" s="28" t="s">
        <v>89</v>
      </c>
      <c r="L458" s="27">
        <v>4.3499999999999996</v>
      </c>
    </row>
    <row r="459" spans="1:12" ht="14.4" x14ac:dyDescent="0.3">
      <c r="A459" s="22"/>
      <c r="B459" s="23"/>
      <c r="C459" s="24"/>
      <c r="D459" s="82" t="s">
        <v>27</v>
      </c>
      <c r="E459" s="26"/>
      <c r="F459" s="27"/>
      <c r="G459" s="27"/>
      <c r="H459" s="27"/>
      <c r="I459" s="27"/>
      <c r="J459" s="27"/>
      <c r="K459" s="28"/>
      <c r="L459" s="27"/>
    </row>
    <row r="460" spans="1:12" ht="14.4" x14ac:dyDescent="0.3">
      <c r="A460" s="22"/>
      <c r="B460" s="23"/>
      <c r="C460" s="24"/>
      <c r="D460" s="25"/>
      <c r="E460" s="26" t="s">
        <v>48</v>
      </c>
      <c r="F460" s="27">
        <v>10</v>
      </c>
      <c r="G460" s="27">
        <v>0.08</v>
      </c>
      <c r="H460" s="27">
        <v>7.25</v>
      </c>
      <c r="I460" s="27">
        <v>0.13</v>
      </c>
      <c r="J460" s="27">
        <v>66.09</v>
      </c>
      <c r="K460" s="28">
        <v>10</v>
      </c>
      <c r="L460" s="27">
        <v>11.95</v>
      </c>
    </row>
    <row r="461" spans="1:12" ht="14.4" x14ac:dyDescent="0.3">
      <c r="A461" s="30"/>
      <c r="B461" s="31"/>
      <c r="C461" s="32"/>
      <c r="D461" s="33" t="s">
        <v>28</v>
      </c>
      <c r="E461" s="34"/>
      <c r="F461" s="35">
        <f>SUM(F455:F460)</f>
        <v>520</v>
      </c>
      <c r="G461" s="35">
        <f>SUM(G455:G460)</f>
        <v>28.639999999999997</v>
      </c>
      <c r="H461" s="35">
        <f>SUM(H455:H460)</f>
        <v>21.17</v>
      </c>
      <c r="I461" s="35">
        <f>SUM(I455:I460)</f>
        <v>52.96</v>
      </c>
      <c r="J461" s="35">
        <f>SUM(J455:J460)</f>
        <v>519.95000000000005</v>
      </c>
      <c r="K461" s="36"/>
      <c r="L461" s="35">
        <f>SUM(L455:L460)</f>
        <v>110.52</v>
      </c>
    </row>
    <row r="462" spans="1:12" ht="14.4" x14ac:dyDescent="0.3">
      <c r="A462" s="37">
        <f>A428</f>
        <v>2</v>
      </c>
      <c r="B462" s="38">
        <f>B428</f>
        <v>4</v>
      </c>
      <c r="C462" s="39" t="s">
        <v>41</v>
      </c>
      <c r="D462" s="40" t="s">
        <v>42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39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40" t="s">
        <v>35</v>
      </c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40" t="s">
        <v>27</v>
      </c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22"/>
      <c r="B466" s="23"/>
      <c r="C466" s="24"/>
      <c r="D466" s="25"/>
      <c r="E466" s="26"/>
      <c r="F466" s="27"/>
      <c r="G466" s="27"/>
      <c r="H466" s="27"/>
      <c r="I466" s="27"/>
      <c r="J466" s="27"/>
      <c r="K466" s="28"/>
      <c r="L466" s="27"/>
    </row>
    <row r="467" spans="1:12" ht="14.4" x14ac:dyDescent="0.3">
      <c r="A467" s="22"/>
      <c r="B467" s="23"/>
      <c r="C467" s="24"/>
      <c r="D467" s="25"/>
      <c r="E467" s="26"/>
      <c r="F467" s="27"/>
      <c r="G467" s="27"/>
      <c r="H467" s="27"/>
      <c r="I467" s="27"/>
      <c r="J467" s="27"/>
      <c r="K467" s="28"/>
      <c r="L467" s="27"/>
    </row>
    <row r="468" spans="1:12" ht="14.4" x14ac:dyDescent="0.3">
      <c r="A468" s="30"/>
      <c r="B468" s="31"/>
      <c r="C468" s="32"/>
      <c r="D468" s="41" t="s">
        <v>28</v>
      </c>
      <c r="E468" s="34"/>
      <c r="F468" s="35">
        <f>SUM(F462:F467)</f>
        <v>0</v>
      </c>
      <c r="G468" s="35">
        <f>SUM(G462:G467)</f>
        <v>0</v>
      </c>
      <c r="H468" s="35">
        <f>SUM(H462:H467)</f>
        <v>0</v>
      </c>
      <c r="I468" s="35">
        <f>SUM(I462:I467)</f>
        <v>0</v>
      </c>
      <c r="J468" s="35">
        <f>SUM(J462:J467)</f>
        <v>0</v>
      </c>
      <c r="K468" s="36"/>
      <c r="L468" s="35">
        <f>SUM(L462:L467)</f>
        <v>0</v>
      </c>
    </row>
    <row r="469" spans="1:12" ht="15.75" customHeight="1" x14ac:dyDescent="0.25">
      <c r="A469" s="42">
        <f>A428</f>
        <v>2</v>
      </c>
      <c r="B469" s="43">
        <f>B428</f>
        <v>4</v>
      </c>
      <c r="C469" s="83" t="s">
        <v>43</v>
      </c>
      <c r="D469" s="84"/>
      <c r="E469" s="44"/>
      <c r="F469" s="45">
        <f>F435+F439+F449+F454+F461+F468</f>
        <v>2425</v>
      </c>
      <c r="G469" s="45">
        <f>G435+G439+G449+G454+G461+G468</f>
        <v>99.78</v>
      </c>
      <c r="H469" s="45">
        <f>H435+H439+H449+H454+H461+H468</f>
        <v>85.31</v>
      </c>
      <c r="I469" s="45">
        <f>I435+I439+I449+I454+I461+I468</f>
        <v>298.86999999999995</v>
      </c>
      <c r="J469" s="45">
        <f>J435+J439+J449+J454+J461+J468</f>
        <v>2344.2399999999998</v>
      </c>
      <c r="K469" s="46"/>
      <c r="L469" s="45">
        <f>L435+L439+L449+L454+L461+L468</f>
        <v>384.95</v>
      </c>
    </row>
    <row r="470" spans="1:12" ht="14.4" x14ac:dyDescent="0.3">
      <c r="A470" s="15">
        <v>2</v>
      </c>
      <c r="B470" s="16">
        <v>5</v>
      </c>
      <c r="C470" s="17" t="s">
        <v>23</v>
      </c>
      <c r="D470" s="18" t="s">
        <v>24</v>
      </c>
      <c r="E470" s="19" t="s">
        <v>114</v>
      </c>
      <c r="F470" s="20">
        <v>210</v>
      </c>
      <c r="G470" s="20">
        <v>5.76</v>
      </c>
      <c r="H470" s="20">
        <v>7.81</v>
      </c>
      <c r="I470" s="20">
        <v>29.38</v>
      </c>
      <c r="J470" s="20">
        <v>210.85</v>
      </c>
      <c r="K470" s="21">
        <v>125</v>
      </c>
      <c r="L470" s="20">
        <v>22.16</v>
      </c>
    </row>
    <row r="471" spans="1:12" ht="14.4" x14ac:dyDescent="0.3">
      <c r="A471" s="22"/>
      <c r="B471" s="23"/>
      <c r="C471" s="24"/>
      <c r="D471" s="25"/>
      <c r="E471" s="26" t="s">
        <v>48</v>
      </c>
      <c r="F471" s="27">
        <v>10</v>
      </c>
      <c r="G471" s="27">
        <v>0.08</v>
      </c>
      <c r="H471" s="27">
        <v>7.25</v>
      </c>
      <c r="I471" s="27">
        <v>0.13</v>
      </c>
      <c r="J471" s="27">
        <v>66.09</v>
      </c>
      <c r="K471" s="28">
        <v>10</v>
      </c>
      <c r="L471" s="27">
        <v>11.95</v>
      </c>
    </row>
    <row r="472" spans="1:12" ht="14.4" x14ac:dyDescent="0.3">
      <c r="A472" s="22"/>
      <c r="B472" s="23"/>
      <c r="C472" s="24"/>
      <c r="D472" s="29" t="s">
        <v>25</v>
      </c>
      <c r="E472" s="26" t="s">
        <v>117</v>
      </c>
      <c r="F472" s="27">
        <v>200</v>
      </c>
      <c r="G472" s="27">
        <v>0.1</v>
      </c>
      <c r="H472" s="27">
        <v>0.05</v>
      </c>
      <c r="I472" s="27">
        <v>10</v>
      </c>
      <c r="J472" s="27">
        <v>41</v>
      </c>
      <c r="K472" s="28">
        <v>261</v>
      </c>
      <c r="L472" s="27">
        <v>1.5</v>
      </c>
    </row>
    <row r="473" spans="1:12" ht="14.4" x14ac:dyDescent="0.3">
      <c r="A473" s="22"/>
      <c r="B473" s="23"/>
      <c r="C473" s="24"/>
      <c r="D473" s="29" t="s">
        <v>26</v>
      </c>
      <c r="E473" s="26" t="s">
        <v>55</v>
      </c>
      <c r="F473" s="27">
        <v>50</v>
      </c>
      <c r="G473" s="27">
        <v>3.75</v>
      </c>
      <c r="H473" s="27">
        <v>0.5</v>
      </c>
      <c r="I473" s="27">
        <v>24.6</v>
      </c>
      <c r="J473" s="27">
        <v>121.5</v>
      </c>
      <c r="K473" s="28" t="s">
        <v>89</v>
      </c>
      <c r="L473" s="27">
        <v>4.3499999999999996</v>
      </c>
    </row>
    <row r="474" spans="1:12" ht="14.4" x14ac:dyDescent="0.3">
      <c r="A474" s="22"/>
      <c r="B474" s="23"/>
      <c r="C474" s="24"/>
      <c r="D474" s="29" t="s">
        <v>27</v>
      </c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22"/>
      <c r="B475" s="23"/>
      <c r="C475" s="24"/>
      <c r="D475" s="25"/>
      <c r="E475" s="26" t="s">
        <v>129</v>
      </c>
      <c r="F475" s="27">
        <v>45</v>
      </c>
      <c r="G475" s="27">
        <v>6</v>
      </c>
      <c r="H475" s="27">
        <v>5</v>
      </c>
      <c r="I475" s="27">
        <v>0.3</v>
      </c>
      <c r="J475" s="27">
        <v>71</v>
      </c>
      <c r="K475" s="28">
        <v>143</v>
      </c>
      <c r="L475" s="27">
        <v>12</v>
      </c>
    </row>
    <row r="476" spans="1:12" ht="14.4" x14ac:dyDescent="0.3">
      <c r="A476" s="22"/>
      <c r="B476" s="23"/>
      <c r="C476" s="24"/>
      <c r="D476" s="25"/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30"/>
      <c r="B477" s="31"/>
      <c r="C477" s="32"/>
      <c r="D477" s="33" t="s">
        <v>28</v>
      </c>
      <c r="E477" s="34"/>
      <c r="F477" s="35">
        <f>SUM(F470:F476)</f>
        <v>515</v>
      </c>
      <c r="G477" s="35">
        <f>SUM(G470:G476)</f>
        <v>15.69</v>
      </c>
      <c r="H477" s="35">
        <f>SUM(H470:H476)</f>
        <v>20.61</v>
      </c>
      <c r="I477" s="35">
        <f>SUM(I470:I476)</f>
        <v>64.41</v>
      </c>
      <c r="J477" s="35">
        <f>SUM(J470:J476)</f>
        <v>510.44</v>
      </c>
      <c r="K477" s="36"/>
      <c r="L477" s="35">
        <f>SUM(L470:L476)</f>
        <v>51.96</v>
      </c>
    </row>
    <row r="478" spans="1:12" ht="14.4" x14ac:dyDescent="0.3">
      <c r="A478" s="37">
        <f>A470</f>
        <v>2</v>
      </c>
      <c r="B478" s="38">
        <f>B470</f>
        <v>5</v>
      </c>
      <c r="C478" s="39" t="s">
        <v>29</v>
      </c>
      <c r="D478" s="40" t="s">
        <v>27</v>
      </c>
      <c r="E478" s="26" t="s">
        <v>57</v>
      </c>
      <c r="F478" s="27">
        <v>200</v>
      </c>
      <c r="G478" s="27">
        <v>1.8</v>
      </c>
      <c r="H478" s="27">
        <v>0.4</v>
      </c>
      <c r="I478" s="27">
        <v>16.2</v>
      </c>
      <c r="J478" s="27">
        <v>86</v>
      </c>
      <c r="K478" s="28" t="s">
        <v>89</v>
      </c>
      <c r="L478" s="27">
        <v>50</v>
      </c>
    </row>
    <row r="479" spans="1:12" ht="14.4" x14ac:dyDescent="0.3">
      <c r="A479" s="22"/>
      <c r="B479" s="23"/>
      <c r="C479" s="24"/>
      <c r="D479" s="25"/>
      <c r="E479" s="26"/>
      <c r="F479" s="27"/>
      <c r="G479" s="27"/>
      <c r="H479" s="27"/>
      <c r="I479" s="27"/>
      <c r="J479" s="27"/>
      <c r="K479" s="28"/>
      <c r="L479" s="27"/>
    </row>
    <row r="480" spans="1:12" ht="14.4" x14ac:dyDescent="0.3">
      <c r="A480" s="22"/>
      <c r="B480" s="23"/>
      <c r="C480" s="24"/>
      <c r="D480" s="25"/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30"/>
      <c r="B481" s="31"/>
      <c r="C481" s="32"/>
      <c r="D481" s="33" t="s">
        <v>28</v>
      </c>
      <c r="E481" s="34"/>
      <c r="F481" s="35">
        <f>SUM(F478:F480)</f>
        <v>200</v>
      </c>
      <c r="G481" s="35">
        <f>SUM(G478:G480)</f>
        <v>1.8</v>
      </c>
      <c r="H481" s="35">
        <f>SUM(H478:H480)</f>
        <v>0.4</v>
      </c>
      <c r="I481" s="35">
        <f>SUM(I478:I480)</f>
        <v>16.2</v>
      </c>
      <c r="J481" s="35">
        <f>SUM(J478:J480)</f>
        <v>86</v>
      </c>
      <c r="K481" s="36"/>
      <c r="L481" s="35">
        <f>SUM(L479:L480)</f>
        <v>0</v>
      </c>
    </row>
    <row r="482" spans="1:12" ht="14.4" x14ac:dyDescent="0.3">
      <c r="A482" s="37">
        <f>A470</f>
        <v>2</v>
      </c>
      <c r="B482" s="38">
        <f>B470</f>
        <v>5</v>
      </c>
      <c r="C482" s="39" t="s">
        <v>30</v>
      </c>
      <c r="D482" s="29" t="s">
        <v>31</v>
      </c>
      <c r="E482" s="26" t="s">
        <v>71</v>
      </c>
      <c r="F482" s="27">
        <v>100</v>
      </c>
      <c r="G482" s="27">
        <v>1.1000000000000001</v>
      </c>
      <c r="H482" s="27">
        <v>0.2</v>
      </c>
      <c r="I482" s="27">
        <v>3.8</v>
      </c>
      <c r="J482" s="27">
        <v>21.4</v>
      </c>
      <c r="K482" s="28" t="s">
        <v>89</v>
      </c>
      <c r="L482" s="27">
        <v>30</v>
      </c>
    </row>
    <row r="483" spans="1:12" ht="14.4" x14ac:dyDescent="0.3">
      <c r="A483" s="22"/>
      <c r="B483" s="23"/>
      <c r="C483" s="24"/>
      <c r="D483" s="29" t="s">
        <v>32</v>
      </c>
      <c r="E483" s="26" t="s">
        <v>126</v>
      </c>
      <c r="F483" s="27">
        <v>250</v>
      </c>
      <c r="G483" s="27">
        <v>8</v>
      </c>
      <c r="H483" s="27">
        <v>14</v>
      </c>
      <c r="I483" s="27">
        <v>22</v>
      </c>
      <c r="J483" s="27">
        <v>181</v>
      </c>
      <c r="K483" s="28">
        <v>74</v>
      </c>
      <c r="L483" s="27">
        <v>9.2200000000000006</v>
      </c>
    </row>
    <row r="484" spans="1:12" ht="14.4" x14ac:dyDescent="0.3">
      <c r="A484" s="22"/>
      <c r="B484" s="23"/>
      <c r="C484" s="24"/>
      <c r="D484" s="29" t="s">
        <v>33</v>
      </c>
      <c r="E484" s="26" t="s">
        <v>102</v>
      </c>
      <c r="F484" s="27">
        <v>250</v>
      </c>
      <c r="G484" s="27">
        <v>18</v>
      </c>
      <c r="H484" s="27">
        <v>16</v>
      </c>
      <c r="I484" s="27">
        <v>13</v>
      </c>
      <c r="J484" s="27">
        <v>262</v>
      </c>
      <c r="K484" s="28">
        <v>97</v>
      </c>
      <c r="L484" s="27">
        <v>73.900000000000006</v>
      </c>
    </row>
    <row r="485" spans="1:12" ht="14.4" x14ac:dyDescent="0.3">
      <c r="A485" s="22"/>
      <c r="B485" s="23"/>
      <c r="C485" s="24"/>
      <c r="D485" s="29" t="s">
        <v>34</v>
      </c>
      <c r="E485" s="26"/>
      <c r="F485" s="27"/>
      <c r="G485" s="27"/>
      <c r="H485" s="27"/>
      <c r="I485" s="27"/>
      <c r="J485" s="27"/>
      <c r="K485" s="28"/>
      <c r="L485" s="27"/>
    </row>
    <row r="486" spans="1:12" ht="14.4" x14ac:dyDescent="0.3">
      <c r="A486" s="22"/>
      <c r="B486" s="23"/>
      <c r="C486" s="24"/>
      <c r="D486" s="29" t="s">
        <v>35</v>
      </c>
      <c r="E486" s="26" t="s">
        <v>54</v>
      </c>
      <c r="F486" s="27">
        <v>200</v>
      </c>
      <c r="G486" s="27">
        <v>1.18</v>
      </c>
      <c r="H486" s="27">
        <v>7.0000000000000007E-2</v>
      </c>
      <c r="I486" s="27">
        <v>31.1</v>
      </c>
      <c r="J486" s="27">
        <v>129.66</v>
      </c>
      <c r="K486" s="28">
        <v>241</v>
      </c>
      <c r="L486" s="27">
        <v>12</v>
      </c>
    </row>
    <row r="487" spans="1:12" ht="14.4" x14ac:dyDescent="0.3">
      <c r="A487" s="22"/>
      <c r="B487" s="23"/>
      <c r="C487" s="24"/>
      <c r="D487" s="29" t="s">
        <v>36</v>
      </c>
      <c r="E487" s="26" t="s">
        <v>55</v>
      </c>
      <c r="F487" s="27">
        <v>50</v>
      </c>
      <c r="G487" s="27">
        <v>3.75</v>
      </c>
      <c r="H487" s="27">
        <v>0.5</v>
      </c>
      <c r="I487" s="27">
        <v>24.6</v>
      </c>
      <c r="J487" s="27">
        <v>121.5</v>
      </c>
      <c r="K487" s="28" t="s">
        <v>89</v>
      </c>
      <c r="L487" s="27">
        <v>4.3499999999999996</v>
      </c>
    </row>
    <row r="488" spans="1:12" ht="14.4" x14ac:dyDescent="0.3">
      <c r="A488" s="22"/>
      <c r="B488" s="23"/>
      <c r="C488" s="24"/>
      <c r="D488" s="29" t="s">
        <v>37</v>
      </c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22"/>
      <c r="B489" s="23"/>
      <c r="C489" s="24"/>
      <c r="D489" s="25"/>
      <c r="E489" s="26"/>
      <c r="F489" s="27"/>
      <c r="G489" s="27"/>
      <c r="H489" s="27"/>
      <c r="I489" s="27"/>
      <c r="J489" s="27"/>
      <c r="K489" s="28"/>
      <c r="L489" s="27"/>
    </row>
    <row r="490" spans="1:12" ht="14.4" x14ac:dyDescent="0.3">
      <c r="A490" s="22"/>
      <c r="B490" s="23"/>
      <c r="C490" s="24"/>
      <c r="D490" s="25"/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30"/>
      <c r="B491" s="31"/>
      <c r="C491" s="32"/>
      <c r="D491" s="33" t="s">
        <v>28</v>
      </c>
      <c r="E491" s="34"/>
      <c r="F491" s="35">
        <f>SUM(F482:F490)</f>
        <v>850</v>
      </c>
      <c r="G491" s="35">
        <f>SUM(G482:G490)</f>
        <v>32.03</v>
      </c>
      <c r="H491" s="35">
        <f>SUM(H482:H490)</f>
        <v>30.77</v>
      </c>
      <c r="I491" s="35">
        <f>SUM(I482:I490)</f>
        <v>94.5</v>
      </c>
      <c r="J491" s="35">
        <f>SUM(J482:J490)</f>
        <v>715.56</v>
      </c>
      <c r="K491" s="36"/>
      <c r="L491" s="35">
        <f>SUM(L483:L490)</f>
        <v>99.47</v>
      </c>
    </row>
    <row r="492" spans="1:12" ht="14.4" x14ac:dyDescent="0.3">
      <c r="A492" s="37">
        <f>A470</f>
        <v>2</v>
      </c>
      <c r="B492" s="38">
        <f>B470</f>
        <v>5</v>
      </c>
      <c r="C492" s="39" t="s">
        <v>38</v>
      </c>
      <c r="D492" s="40" t="s">
        <v>39</v>
      </c>
      <c r="E492" s="26" t="s">
        <v>113</v>
      </c>
      <c r="F492" s="27">
        <v>50</v>
      </c>
      <c r="G492" s="27">
        <v>4.25</v>
      </c>
      <c r="H492" s="27">
        <v>5.5</v>
      </c>
      <c r="I492" s="27">
        <v>33</v>
      </c>
      <c r="J492" s="27">
        <v>220</v>
      </c>
      <c r="K492" s="28" t="s">
        <v>89</v>
      </c>
      <c r="L492" s="27">
        <v>14.5</v>
      </c>
    </row>
    <row r="493" spans="1:12" ht="14.4" x14ac:dyDescent="0.3">
      <c r="A493" s="22"/>
      <c r="B493" s="23"/>
      <c r="C493" s="24"/>
      <c r="D493" s="40" t="s">
        <v>35</v>
      </c>
      <c r="E493" s="26" t="s">
        <v>130</v>
      </c>
      <c r="F493" s="27">
        <v>200</v>
      </c>
      <c r="G493" s="27">
        <v>5.8</v>
      </c>
      <c r="H493" s="27">
        <v>6.4</v>
      </c>
      <c r="I493" s="27">
        <v>9.4</v>
      </c>
      <c r="J493" s="27">
        <v>118.4</v>
      </c>
      <c r="K493" s="28" t="s">
        <v>89</v>
      </c>
      <c r="L493" s="27">
        <v>30</v>
      </c>
    </row>
    <row r="494" spans="1:12" ht="14.4" x14ac:dyDescent="0.3">
      <c r="A494" s="22"/>
      <c r="B494" s="23"/>
      <c r="C494" s="24"/>
      <c r="D494" s="25"/>
      <c r="E494" s="26"/>
      <c r="F494" s="27"/>
      <c r="G494" s="27"/>
      <c r="H494" s="27"/>
      <c r="I494" s="27"/>
      <c r="J494" s="27"/>
      <c r="K494" s="28"/>
      <c r="L494" s="27"/>
    </row>
    <row r="495" spans="1:12" ht="14.4" x14ac:dyDescent="0.3">
      <c r="A495" s="22"/>
      <c r="B495" s="23"/>
      <c r="C495" s="24"/>
      <c r="D495" s="25"/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30"/>
      <c r="B496" s="31"/>
      <c r="C496" s="32"/>
      <c r="D496" s="33" t="s">
        <v>28</v>
      </c>
      <c r="E496" s="34"/>
      <c r="F496" s="35">
        <f>SUM(F492:F495)</f>
        <v>250</v>
      </c>
      <c r="G496" s="35">
        <f>SUM(G492:G495)</f>
        <v>10.050000000000001</v>
      </c>
      <c r="H496" s="35">
        <f>SUM(H492:H495)</f>
        <v>11.9</v>
      </c>
      <c r="I496" s="35">
        <f>SUM(I492:I495)</f>
        <v>42.4</v>
      </c>
      <c r="J496" s="35">
        <f>SUM(J492:J495)</f>
        <v>338.4</v>
      </c>
      <c r="K496" s="36"/>
      <c r="L496" s="35">
        <f>SUM(L492:L495)</f>
        <v>44.5</v>
      </c>
    </row>
    <row r="497" spans="1:12" ht="14.4" x14ac:dyDescent="0.3">
      <c r="A497" s="37">
        <f>A470</f>
        <v>2</v>
      </c>
      <c r="B497" s="38">
        <f>B470</f>
        <v>5</v>
      </c>
      <c r="C497" s="39" t="s">
        <v>40</v>
      </c>
      <c r="D497" s="29" t="s">
        <v>24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34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9" t="s">
        <v>35</v>
      </c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9" t="s">
        <v>26</v>
      </c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22"/>
      <c r="B501" s="23"/>
      <c r="C501" s="24"/>
      <c r="D501" s="25"/>
      <c r="E501" s="26"/>
      <c r="F501" s="27"/>
      <c r="G501" s="27"/>
      <c r="H501" s="27"/>
      <c r="I501" s="27"/>
      <c r="J501" s="27"/>
      <c r="K501" s="28"/>
      <c r="L501" s="27"/>
    </row>
    <row r="502" spans="1:12" ht="14.4" x14ac:dyDescent="0.3">
      <c r="A502" s="22"/>
      <c r="B502" s="23"/>
      <c r="C502" s="24"/>
      <c r="D502" s="25"/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30"/>
      <c r="B503" s="31"/>
      <c r="C503" s="32"/>
      <c r="D503" s="33" t="s">
        <v>28</v>
      </c>
      <c r="E503" s="34"/>
      <c r="F503" s="35">
        <f>SUM(F497:F502)</f>
        <v>0</v>
      </c>
      <c r="G503" s="35">
        <f>SUM(G497:G502)</f>
        <v>0</v>
      </c>
      <c r="H503" s="35">
        <f>SUM(H497:H502)</f>
        <v>0</v>
      </c>
      <c r="I503" s="35">
        <f>SUM(I497:I502)</f>
        <v>0</v>
      </c>
      <c r="J503" s="35">
        <f>SUM(J497:J502)</f>
        <v>0</v>
      </c>
      <c r="K503" s="36"/>
      <c r="L503" s="35">
        <f>SUM(L497:L502)</f>
        <v>0</v>
      </c>
    </row>
    <row r="504" spans="1:12" ht="14.4" x14ac:dyDescent="0.3">
      <c r="A504" s="37">
        <f>A470</f>
        <v>2</v>
      </c>
      <c r="B504" s="38">
        <f>B470</f>
        <v>5</v>
      </c>
      <c r="C504" s="39" t="s">
        <v>41</v>
      </c>
      <c r="D504" s="40" t="s">
        <v>42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39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40" t="s">
        <v>35</v>
      </c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40" t="s">
        <v>27</v>
      </c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22"/>
      <c r="B508" s="23"/>
      <c r="C508" s="24"/>
      <c r="D508" s="25"/>
      <c r="E508" s="26"/>
      <c r="F508" s="27"/>
      <c r="G508" s="27"/>
      <c r="H508" s="27"/>
      <c r="I508" s="27"/>
      <c r="J508" s="27"/>
      <c r="K508" s="28"/>
      <c r="L508" s="27"/>
    </row>
    <row r="509" spans="1:12" ht="14.4" x14ac:dyDescent="0.3">
      <c r="A509" s="22"/>
      <c r="B509" s="23"/>
      <c r="C509" s="24"/>
      <c r="D509" s="25"/>
      <c r="E509" s="26"/>
      <c r="F509" s="27"/>
      <c r="G509" s="27"/>
      <c r="H509" s="27"/>
      <c r="I509" s="27"/>
      <c r="J509" s="27"/>
      <c r="K509" s="28"/>
      <c r="L509" s="27"/>
    </row>
    <row r="510" spans="1:12" ht="14.4" x14ac:dyDescent="0.3">
      <c r="A510" s="30"/>
      <c r="B510" s="31"/>
      <c r="C510" s="32"/>
      <c r="D510" s="41" t="s">
        <v>28</v>
      </c>
      <c r="E510" s="34"/>
      <c r="F510" s="35">
        <f>SUM(F504:F509)</f>
        <v>0</v>
      </c>
      <c r="G510" s="35">
        <f>SUM(G504:G509)</f>
        <v>0</v>
      </c>
      <c r="H510" s="35">
        <f>SUM(H504:H509)</f>
        <v>0</v>
      </c>
      <c r="I510" s="35">
        <f>SUM(I504:I509)</f>
        <v>0</v>
      </c>
      <c r="J510" s="35">
        <f>SUM(J504:J509)</f>
        <v>0</v>
      </c>
      <c r="K510" s="36"/>
      <c r="L510" s="35">
        <f>SUM(L504:L509)</f>
        <v>0</v>
      </c>
    </row>
    <row r="511" spans="1:12" ht="15.75" customHeight="1" x14ac:dyDescent="0.25">
      <c r="A511" s="42">
        <f>A470</f>
        <v>2</v>
      </c>
      <c r="B511" s="43">
        <f>B470</f>
        <v>5</v>
      </c>
      <c r="C511" s="83" t="s">
        <v>43</v>
      </c>
      <c r="D511" s="84"/>
      <c r="E511" s="44"/>
      <c r="F511" s="45">
        <f>F477+F481+F491+F496+F503+F510</f>
        <v>1815</v>
      </c>
      <c r="G511" s="45">
        <f>G477+G481+G491+G496+G503+G510</f>
        <v>59.569999999999993</v>
      </c>
      <c r="H511" s="45">
        <f>H477+H481+H491+H496+H503+H510</f>
        <v>63.68</v>
      </c>
      <c r="I511" s="45">
        <f>I477+I481+I491+I496+I503+I510</f>
        <v>217.51000000000002</v>
      </c>
      <c r="J511" s="45">
        <f>J477+J481+J491+J496+J503+J510</f>
        <v>1650.4</v>
      </c>
      <c r="K511" s="46"/>
      <c r="L511" s="45">
        <f>L477+L481+L491+L496+L503+L510</f>
        <v>195.93</v>
      </c>
    </row>
    <row r="512" spans="1:12" ht="14.4" x14ac:dyDescent="0.3">
      <c r="A512" s="15">
        <v>2</v>
      </c>
      <c r="B512" s="16">
        <v>6</v>
      </c>
      <c r="C512" s="17" t="s">
        <v>23</v>
      </c>
      <c r="D512" s="18" t="s">
        <v>24</v>
      </c>
      <c r="E512" s="19"/>
      <c r="F512" s="20"/>
      <c r="G512" s="20"/>
      <c r="H512" s="20"/>
      <c r="I512" s="20"/>
      <c r="J512" s="20"/>
      <c r="K512" s="21"/>
      <c r="L512" s="20"/>
    </row>
    <row r="513" spans="1:12" ht="14.4" x14ac:dyDescent="0.3">
      <c r="A513" s="22"/>
      <c r="B513" s="23"/>
      <c r="C513" s="24"/>
      <c r="D513" s="25"/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25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9" t="s">
        <v>26</v>
      </c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9" t="s">
        <v>27</v>
      </c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22"/>
      <c r="B517" s="23"/>
      <c r="C517" s="24"/>
      <c r="D517" s="25"/>
      <c r="E517" s="26"/>
      <c r="F517" s="27"/>
      <c r="G517" s="27"/>
      <c r="H517" s="27"/>
      <c r="I517" s="27"/>
      <c r="J517" s="27"/>
      <c r="K517" s="28"/>
      <c r="L517" s="27"/>
    </row>
    <row r="518" spans="1:12" ht="14.4" x14ac:dyDescent="0.3">
      <c r="A518" s="22"/>
      <c r="B518" s="23"/>
      <c r="C518" s="24"/>
      <c r="D518" s="25"/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30"/>
      <c r="B519" s="31"/>
      <c r="C519" s="32"/>
      <c r="D519" s="33" t="s">
        <v>28</v>
      </c>
      <c r="E519" s="34"/>
      <c r="F519" s="35">
        <f>SUM(F512:F518)</f>
        <v>0</v>
      </c>
      <c r="G519" s="35">
        <f>SUM(G512:G518)</f>
        <v>0</v>
      </c>
      <c r="H519" s="35">
        <f>SUM(H512:H518)</f>
        <v>0</v>
      </c>
      <c r="I519" s="35">
        <f>SUM(I512:I518)</f>
        <v>0</v>
      </c>
      <c r="J519" s="35">
        <f>SUM(J512:J518)</f>
        <v>0</v>
      </c>
      <c r="K519" s="36"/>
      <c r="L519" s="35">
        <f>SUM(L512:L518)</f>
        <v>0</v>
      </c>
    </row>
    <row r="520" spans="1:12" ht="14.4" x14ac:dyDescent="0.3">
      <c r="A520" s="37">
        <f>A512</f>
        <v>2</v>
      </c>
      <c r="B520" s="38">
        <f>B512</f>
        <v>6</v>
      </c>
      <c r="C520" s="39" t="s">
        <v>29</v>
      </c>
      <c r="D520" s="40" t="s">
        <v>27</v>
      </c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22"/>
      <c r="B521" s="23"/>
      <c r="C521" s="24"/>
      <c r="D521" s="25"/>
      <c r="E521" s="26"/>
      <c r="F521" s="27"/>
      <c r="G521" s="27"/>
      <c r="H521" s="27"/>
      <c r="I521" s="27"/>
      <c r="J521" s="27"/>
      <c r="K521" s="28"/>
      <c r="L521" s="27"/>
    </row>
    <row r="522" spans="1:12" ht="14.4" x14ac:dyDescent="0.3">
      <c r="A522" s="22"/>
      <c r="B522" s="23"/>
      <c r="C522" s="24"/>
      <c r="D522" s="25"/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30"/>
      <c r="B523" s="31"/>
      <c r="C523" s="32"/>
      <c r="D523" s="33" t="s">
        <v>28</v>
      </c>
      <c r="E523" s="34"/>
      <c r="F523" s="35">
        <f>SUM(F520:F522)</f>
        <v>0</v>
      </c>
      <c r="G523" s="35">
        <f>SUM(G520:G522)</f>
        <v>0</v>
      </c>
      <c r="H523" s="35">
        <f>SUM(H520:H522)</f>
        <v>0</v>
      </c>
      <c r="I523" s="35">
        <f>SUM(I520:I522)</f>
        <v>0</v>
      </c>
      <c r="J523" s="35">
        <f>SUM(J520:J522)</f>
        <v>0</v>
      </c>
      <c r="K523" s="36"/>
      <c r="L523" s="35">
        <f>SUM(L520:L522)</f>
        <v>0</v>
      </c>
    </row>
    <row r="524" spans="1:12" ht="14.4" x14ac:dyDescent="0.3">
      <c r="A524" s="37">
        <f>A512</f>
        <v>2</v>
      </c>
      <c r="B524" s="38">
        <f>B512</f>
        <v>6</v>
      </c>
      <c r="C524" s="39" t="s">
        <v>30</v>
      </c>
      <c r="D524" s="29" t="s">
        <v>31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32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33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34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35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9" t="s">
        <v>36</v>
      </c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9" t="s">
        <v>37</v>
      </c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22"/>
      <c r="B531" s="23"/>
      <c r="C531" s="24"/>
      <c r="D531" s="25"/>
      <c r="E531" s="26"/>
      <c r="F531" s="27"/>
      <c r="G531" s="27"/>
      <c r="H531" s="27"/>
      <c r="I531" s="27"/>
      <c r="J531" s="27"/>
      <c r="K531" s="28"/>
      <c r="L531" s="27"/>
    </row>
    <row r="532" spans="1:12" ht="14.4" x14ac:dyDescent="0.3">
      <c r="A532" s="22"/>
      <c r="B532" s="23"/>
      <c r="C532" s="24"/>
      <c r="D532" s="25"/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30"/>
      <c r="B533" s="31"/>
      <c r="C533" s="32"/>
      <c r="D533" s="33" t="s">
        <v>28</v>
      </c>
      <c r="E533" s="34"/>
      <c r="F533" s="35">
        <f>SUM(F524:F532)</f>
        <v>0</v>
      </c>
      <c r="G533" s="35">
        <f>SUM(G524:G532)</f>
        <v>0</v>
      </c>
      <c r="H533" s="35">
        <f>SUM(H524:H532)</f>
        <v>0</v>
      </c>
      <c r="I533" s="35">
        <f>SUM(I524:I532)</f>
        <v>0</v>
      </c>
      <c r="J533" s="35">
        <f>SUM(J524:J532)</f>
        <v>0</v>
      </c>
      <c r="K533" s="36"/>
      <c r="L533" s="35">
        <f>SUM(L524:L532)</f>
        <v>0</v>
      </c>
    </row>
    <row r="534" spans="1:12" ht="14.4" x14ac:dyDescent="0.3">
      <c r="A534" s="37">
        <f>A512</f>
        <v>2</v>
      </c>
      <c r="B534" s="38">
        <f>B512</f>
        <v>6</v>
      </c>
      <c r="C534" s="39" t="s">
        <v>38</v>
      </c>
      <c r="D534" s="40" t="s">
        <v>39</v>
      </c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40" t="s">
        <v>35</v>
      </c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22"/>
      <c r="B536" s="23"/>
      <c r="C536" s="24"/>
      <c r="D536" s="25"/>
      <c r="E536" s="26"/>
      <c r="F536" s="27"/>
      <c r="G536" s="27"/>
      <c r="H536" s="27"/>
      <c r="I536" s="27"/>
      <c r="J536" s="27"/>
      <c r="K536" s="28"/>
      <c r="L536" s="27"/>
    </row>
    <row r="537" spans="1:12" ht="14.4" x14ac:dyDescent="0.3">
      <c r="A537" s="22"/>
      <c r="B537" s="23"/>
      <c r="C537" s="24"/>
      <c r="D537" s="25"/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30"/>
      <c r="B538" s="31"/>
      <c r="C538" s="32"/>
      <c r="D538" s="33" t="s">
        <v>28</v>
      </c>
      <c r="E538" s="34"/>
      <c r="F538" s="35">
        <f>SUM(F534:F537)</f>
        <v>0</v>
      </c>
      <c r="G538" s="35">
        <f>SUM(G534:G537)</f>
        <v>0</v>
      </c>
      <c r="H538" s="35">
        <f>SUM(H534:H537)</f>
        <v>0</v>
      </c>
      <c r="I538" s="35">
        <f>SUM(I534:I537)</f>
        <v>0</v>
      </c>
      <c r="J538" s="35">
        <f>SUM(J534:J537)</f>
        <v>0</v>
      </c>
      <c r="K538" s="36"/>
      <c r="L538" s="35">
        <f>SUM(L534:L537)</f>
        <v>0</v>
      </c>
    </row>
    <row r="539" spans="1:12" ht="14.4" x14ac:dyDescent="0.3">
      <c r="A539" s="37">
        <f>A512</f>
        <v>2</v>
      </c>
      <c r="B539" s="38">
        <f>B512</f>
        <v>6</v>
      </c>
      <c r="C539" s="39" t="s">
        <v>40</v>
      </c>
      <c r="D539" s="29" t="s">
        <v>24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34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9" t="s">
        <v>35</v>
      </c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9" t="s">
        <v>26</v>
      </c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22"/>
      <c r="B543" s="23"/>
      <c r="C543" s="24"/>
      <c r="D543" s="25"/>
      <c r="E543" s="26"/>
      <c r="F543" s="27"/>
      <c r="G543" s="27"/>
      <c r="H543" s="27"/>
      <c r="I543" s="27"/>
      <c r="J543" s="27"/>
      <c r="K543" s="28"/>
      <c r="L543" s="27"/>
    </row>
    <row r="544" spans="1:12" ht="14.4" x14ac:dyDescent="0.3">
      <c r="A544" s="22"/>
      <c r="B544" s="23"/>
      <c r="C544" s="24"/>
      <c r="D544" s="25"/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30"/>
      <c r="B545" s="31"/>
      <c r="C545" s="32"/>
      <c r="D545" s="33" t="s">
        <v>28</v>
      </c>
      <c r="E545" s="34"/>
      <c r="F545" s="35">
        <f>SUM(F539:F544)</f>
        <v>0</v>
      </c>
      <c r="G545" s="35">
        <f>SUM(G539:G544)</f>
        <v>0</v>
      </c>
      <c r="H545" s="35">
        <f>SUM(H539:H544)</f>
        <v>0</v>
      </c>
      <c r="I545" s="35">
        <f>SUM(I539:I544)</f>
        <v>0</v>
      </c>
      <c r="J545" s="35">
        <f>SUM(J539:J544)</f>
        <v>0</v>
      </c>
      <c r="K545" s="36"/>
      <c r="L545" s="35">
        <f>SUM(L539:L544)</f>
        <v>0</v>
      </c>
    </row>
    <row r="546" spans="1:12" ht="14.4" x14ac:dyDescent="0.3">
      <c r="A546" s="37">
        <f>A512</f>
        <v>2</v>
      </c>
      <c r="B546" s="38">
        <f>B512</f>
        <v>6</v>
      </c>
      <c r="C546" s="39" t="s">
        <v>41</v>
      </c>
      <c r="D546" s="40" t="s">
        <v>42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39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40" t="s">
        <v>35</v>
      </c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40" t="s">
        <v>27</v>
      </c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22"/>
      <c r="B550" s="23"/>
      <c r="C550" s="24"/>
      <c r="D550" s="25"/>
      <c r="E550" s="26"/>
      <c r="F550" s="27"/>
      <c r="G550" s="27"/>
      <c r="H550" s="27"/>
      <c r="I550" s="27"/>
      <c r="J550" s="27"/>
      <c r="K550" s="28"/>
      <c r="L550" s="27"/>
    </row>
    <row r="551" spans="1:12" ht="14.4" x14ac:dyDescent="0.3">
      <c r="A551" s="22"/>
      <c r="B551" s="23"/>
      <c r="C551" s="24"/>
      <c r="D551" s="25"/>
      <c r="E551" s="26"/>
      <c r="F551" s="27"/>
      <c r="G551" s="27"/>
      <c r="H551" s="27"/>
      <c r="I551" s="27"/>
      <c r="J551" s="27"/>
      <c r="K551" s="28"/>
      <c r="L551" s="27"/>
    </row>
    <row r="552" spans="1:12" ht="14.4" x14ac:dyDescent="0.3">
      <c r="A552" s="30"/>
      <c r="B552" s="31"/>
      <c r="C552" s="32"/>
      <c r="D552" s="41" t="s">
        <v>28</v>
      </c>
      <c r="E552" s="34"/>
      <c r="F552" s="35">
        <f>SUM(F546:F551)</f>
        <v>0</v>
      </c>
      <c r="G552" s="35">
        <f>SUM(G546:G551)</f>
        <v>0</v>
      </c>
      <c r="H552" s="35">
        <f>SUM(H546:H551)</f>
        <v>0</v>
      </c>
      <c r="I552" s="35">
        <f>SUM(I546:I551)</f>
        <v>0</v>
      </c>
      <c r="J552" s="35">
        <f>SUM(J546:J551)</f>
        <v>0</v>
      </c>
      <c r="K552" s="36"/>
      <c r="L552" s="35">
        <f>SUM(L546:L551)</f>
        <v>0</v>
      </c>
    </row>
    <row r="553" spans="1:12" ht="15.75" customHeight="1" x14ac:dyDescent="0.25">
      <c r="A553" s="42">
        <f>A512</f>
        <v>2</v>
      </c>
      <c r="B553" s="43">
        <f>B512</f>
        <v>6</v>
      </c>
      <c r="C553" s="83" t="s">
        <v>43</v>
      </c>
      <c r="D553" s="84"/>
      <c r="E553" s="44"/>
      <c r="F553" s="45">
        <f>F519+F523+F533+F538+F545+F552</f>
        <v>0</v>
      </c>
      <c r="G553" s="45">
        <f>G519+G523+G533+G538+G545+G552</f>
        <v>0</v>
      </c>
      <c r="H553" s="45">
        <f>H519+H523+H533+H538+H545+H552</f>
        <v>0</v>
      </c>
      <c r="I553" s="45">
        <f>I519+I523+I533+I538+I545+I552</f>
        <v>0</v>
      </c>
      <c r="J553" s="45">
        <f>J519+J523+J533+J538+J545+J552</f>
        <v>0</v>
      </c>
      <c r="K553" s="46"/>
      <c r="L553" s="45">
        <f>L519+L523+L533+L538+L545+L552</f>
        <v>0</v>
      </c>
    </row>
    <row r="554" spans="1:12" ht="14.4" x14ac:dyDescent="0.3">
      <c r="A554" s="15">
        <v>2</v>
      </c>
      <c r="B554" s="16">
        <v>7</v>
      </c>
      <c r="C554" s="17" t="s">
        <v>23</v>
      </c>
      <c r="D554" s="18" t="s">
        <v>24</v>
      </c>
      <c r="E554" s="19"/>
      <c r="F554" s="20"/>
      <c r="G554" s="20"/>
      <c r="H554" s="20"/>
      <c r="I554" s="20"/>
      <c r="J554" s="20"/>
      <c r="K554" s="21"/>
      <c r="L554" s="20"/>
    </row>
    <row r="555" spans="1:12" ht="14.4" x14ac:dyDescent="0.3">
      <c r="A555" s="22"/>
      <c r="B555" s="23"/>
      <c r="C555" s="24"/>
      <c r="D555" s="25"/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25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9" t="s">
        <v>26</v>
      </c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9" t="s">
        <v>27</v>
      </c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22"/>
      <c r="B559" s="23"/>
      <c r="C559" s="24"/>
      <c r="D559" s="25"/>
      <c r="E559" s="26"/>
      <c r="F559" s="27"/>
      <c r="G559" s="27"/>
      <c r="H559" s="27"/>
      <c r="I559" s="27"/>
      <c r="J559" s="27"/>
      <c r="K559" s="28"/>
      <c r="L559" s="27"/>
    </row>
    <row r="560" spans="1:12" ht="14.4" x14ac:dyDescent="0.3">
      <c r="A560" s="22"/>
      <c r="B560" s="23"/>
      <c r="C560" s="24"/>
      <c r="D560" s="25"/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30"/>
      <c r="B561" s="31"/>
      <c r="C561" s="32"/>
      <c r="D561" s="33" t="s">
        <v>28</v>
      </c>
      <c r="E561" s="34"/>
      <c r="F561" s="35">
        <f>SUM(F554:F560)</f>
        <v>0</v>
      </c>
      <c r="G561" s="35">
        <f>SUM(G554:G560)</f>
        <v>0</v>
      </c>
      <c r="H561" s="35">
        <f>SUM(H554:H560)</f>
        <v>0</v>
      </c>
      <c r="I561" s="35">
        <f>SUM(I554:I560)</f>
        <v>0</v>
      </c>
      <c r="J561" s="35">
        <f>SUM(J554:J560)</f>
        <v>0</v>
      </c>
      <c r="K561" s="36"/>
      <c r="L561" s="35">
        <f>SUM(L554:L560)</f>
        <v>0</v>
      </c>
    </row>
    <row r="562" spans="1:12" ht="14.4" x14ac:dyDescent="0.3">
      <c r="A562" s="37">
        <f>A554</f>
        <v>2</v>
      </c>
      <c r="B562" s="38">
        <f>B554</f>
        <v>7</v>
      </c>
      <c r="C562" s="39" t="s">
        <v>29</v>
      </c>
      <c r="D562" s="40" t="s">
        <v>27</v>
      </c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22"/>
      <c r="B563" s="23"/>
      <c r="C563" s="24"/>
      <c r="D563" s="25"/>
      <c r="E563" s="26"/>
      <c r="F563" s="27"/>
      <c r="G563" s="27"/>
      <c r="H563" s="27"/>
      <c r="I563" s="27"/>
      <c r="J563" s="27"/>
      <c r="K563" s="28"/>
      <c r="L563" s="27"/>
    </row>
    <row r="564" spans="1:12" ht="14.4" x14ac:dyDescent="0.3">
      <c r="A564" s="22"/>
      <c r="B564" s="23"/>
      <c r="C564" s="24"/>
      <c r="D564" s="25"/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30"/>
      <c r="B565" s="31"/>
      <c r="C565" s="32"/>
      <c r="D565" s="33" t="s">
        <v>28</v>
      </c>
      <c r="E565" s="34"/>
      <c r="F565" s="35">
        <f>SUM(F562:F564)</f>
        <v>0</v>
      </c>
      <c r="G565" s="35">
        <f>SUM(G562:G564)</f>
        <v>0</v>
      </c>
      <c r="H565" s="35">
        <f>SUM(H562:H564)</f>
        <v>0</v>
      </c>
      <c r="I565" s="35">
        <f>SUM(I562:I564)</f>
        <v>0</v>
      </c>
      <c r="J565" s="35">
        <f>SUM(J562:J564)</f>
        <v>0</v>
      </c>
      <c r="K565" s="36"/>
      <c r="L565" s="35">
        <f>SUM(L562:L564)</f>
        <v>0</v>
      </c>
    </row>
    <row r="566" spans="1:12" ht="14.4" x14ac:dyDescent="0.3">
      <c r="A566" s="37">
        <f>A554</f>
        <v>2</v>
      </c>
      <c r="B566" s="38">
        <f>B554</f>
        <v>7</v>
      </c>
      <c r="C566" s="39" t="s">
        <v>30</v>
      </c>
      <c r="D566" s="29" t="s">
        <v>31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32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33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34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35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9" t="s">
        <v>36</v>
      </c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9" t="s">
        <v>37</v>
      </c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22"/>
      <c r="B573" s="23"/>
      <c r="C573" s="24"/>
      <c r="D573" s="25"/>
      <c r="E573" s="26"/>
      <c r="F573" s="27"/>
      <c r="G573" s="27"/>
      <c r="H573" s="27"/>
      <c r="I573" s="27"/>
      <c r="J573" s="27"/>
      <c r="K573" s="28"/>
      <c r="L573" s="27"/>
    </row>
    <row r="574" spans="1:12" ht="14.4" x14ac:dyDescent="0.3">
      <c r="A574" s="22"/>
      <c r="B574" s="23"/>
      <c r="C574" s="24"/>
      <c r="D574" s="25"/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30"/>
      <c r="B575" s="31"/>
      <c r="C575" s="32"/>
      <c r="D575" s="33" t="s">
        <v>28</v>
      </c>
      <c r="E575" s="34"/>
      <c r="F575" s="35">
        <f>SUM(F566:F574)</f>
        <v>0</v>
      </c>
      <c r="G575" s="35">
        <f>SUM(G566:G574)</f>
        <v>0</v>
      </c>
      <c r="H575" s="35">
        <f>SUM(H566:H574)</f>
        <v>0</v>
      </c>
      <c r="I575" s="35">
        <f>SUM(I566:I574)</f>
        <v>0</v>
      </c>
      <c r="J575" s="35">
        <f>SUM(J566:J574)</f>
        <v>0</v>
      </c>
      <c r="K575" s="36"/>
      <c r="L575" s="35">
        <f>SUM(L566:L574)</f>
        <v>0</v>
      </c>
    </row>
    <row r="576" spans="1:12" ht="14.4" x14ac:dyDescent="0.3">
      <c r="A576" s="37">
        <f>A554</f>
        <v>2</v>
      </c>
      <c r="B576" s="38">
        <f>B554</f>
        <v>7</v>
      </c>
      <c r="C576" s="39" t="s">
        <v>38</v>
      </c>
      <c r="D576" s="40" t="s">
        <v>39</v>
      </c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40" t="s">
        <v>35</v>
      </c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22"/>
      <c r="B578" s="23"/>
      <c r="C578" s="24"/>
      <c r="D578" s="25"/>
      <c r="E578" s="26"/>
      <c r="F578" s="27"/>
      <c r="G578" s="27"/>
      <c r="H578" s="27"/>
      <c r="I578" s="27"/>
      <c r="J578" s="27"/>
      <c r="K578" s="28"/>
      <c r="L578" s="27"/>
    </row>
    <row r="579" spans="1:12" ht="14.4" x14ac:dyDescent="0.3">
      <c r="A579" s="22"/>
      <c r="B579" s="23"/>
      <c r="C579" s="24"/>
      <c r="D579" s="25"/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30"/>
      <c r="B580" s="31"/>
      <c r="C580" s="32"/>
      <c r="D580" s="33" t="s">
        <v>28</v>
      </c>
      <c r="E580" s="34"/>
      <c r="F580" s="35">
        <f>SUM(F576:F579)</f>
        <v>0</v>
      </c>
      <c r="G580" s="35">
        <f>SUM(G576:G579)</f>
        <v>0</v>
      </c>
      <c r="H580" s="35">
        <f>SUM(H576:H579)</f>
        <v>0</v>
      </c>
      <c r="I580" s="35">
        <f>SUM(I576:I579)</f>
        <v>0</v>
      </c>
      <c r="J580" s="35">
        <f>SUM(J576:J579)</f>
        <v>0</v>
      </c>
      <c r="K580" s="36"/>
      <c r="L580" s="35">
        <f>SUM(L576:L579)</f>
        <v>0</v>
      </c>
    </row>
    <row r="581" spans="1:12" ht="14.4" x14ac:dyDescent="0.3">
      <c r="A581" s="37">
        <f>A554</f>
        <v>2</v>
      </c>
      <c r="B581" s="38">
        <f>B554</f>
        <v>7</v>
      </c>
      <c r="C581" s="39" t="s">
        <v>40</v>
      </c>
      <c r="D581" s="29" t="s">
        <v>24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34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9" t="s">
        <v>35</v>
      </c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9" t="s">
        <v>26</v>
      </c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22"/>
      <c r="B585" s="23"/>
      <c r="C585" s="24"/>
      <c r="D585" s="25"/>
      <c r="E585" s="26"/>
      <c r="F585" s="27"/>
      <c r="G585" s="27"/>
      <c r="H585" s="27"/>
      <c r="I585" s="27"/>
      <c r="J585" s="27"/>
      <c r="K585" s="28"/>
      <c r="L585" s="27"/>
    </row>
    <row r="586" spans="1:12" ht="14.4" x14ac:dyDescent="0.3">
      <c r="A586" s="22"/>
      <c r="B586" s="23"/>
      <c r="C586" s="24"/>
      <c r="D586" s="25"/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30"/>
      <c r="B587" s="31"/>
      <c r="C587" s="32"/>
      <c r="D587" s="33" t="s">
        <v>28</v>
      </c>
      <c r="E587" s="34"/>
      <c r="F587" s="35">
        <f>SUM(F581:F586)</f>
        <v>0</v>
      </c>
      <c r="G587" s="35">
        <f>SUM(G581:G586)</f>
        <v>0</v>
      </c>
      <c r="H587" s="35">
        <f>SUM(H581:H586)</f>
        <v>0</v>
      </c>
      <c r="I587" s="35">
        <f>SUM(I581:I586)</f>
        <v>0</v>
      </c>
      <c r="J587" s="35">
        <f>SUM(J581:J586)</f>
        <v>0</v>
      </c>
      <c r="K587" s="36"/>
      <c r="L587" s="35">
        <f>SUM(L581:L586)</f>
        <v>0</v>
      </c>
    </row>
    <row r="588" spans="1:12" ht="14.4" x14ac:dyDescent="0.3">
      <c r="A588" s="37">
        <f>A554</f>
        <v>2</v>
      </c>
      <c r="B588" s="38">
        <f>B554</f>
        <v>7</v>
      </c>
      <c r="C588" s="39" t="s">
        <v>41</v>
      </c>
      <c r="D588" s="40" t="s">
        <v>42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39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40" t="s">
        <v>35</v>
      </c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40" t="s">
        <v>27</v>
      </c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22"/>
      <c r="B592" s="23"/>
      <c r="C592" s="24"/>
      <c r="D592" s="25"/>
      <c r="E592" s="26"/>
      <c r="F592" s="27"/>
      <c r="G592" s="27"/>
      <c r="H592" s="27"/>
      <c r="I592" s="27"/>
      <c r="J592" s="27"/>
      <c r="K592" s="28"/>
      <c r="L592" s="27"/>
    </row>
    <row r="593" spans="1:12" ht="14.4" x14ac:dyDescent="0.3">
      <c r="A593" s="22"/>
      <c r="B593" s="23"/>
      <c r="C593" s="24"/>
      <c r="D593" s="25"/>
      <c r="E593" s="26"/>
      <c r="F593" s="27"/>
      <c r="G593" s="27"/>
      <c r="H593" s="27"/>
      <c r="I593" s="27"/>
      <c r="J593" s="27"/>
      <c r="K593" s="28"/>
      <c r="L593" s="27"/>
    </row>
    <row r="594" spans="1:12" ht="14.4" x14ac:dyDescent="0.3">
      <c r="A594" s="30"/>
      <c r="B594" s="31"/>
      <c r="C594" s="32"/>
      <c r="D594" s="41" t="s">
        <v>28</v>
      </c>
      <c r="E594" s="34"/>
      <c r="F594" s="35">
        <f>SUM(F588:F593)</f>
        <v>0</v>
      </c>
      <c r="G594" s="35">
        <f>SUM(G588:G593)</f>
        <v>0</v>
      </c>
      <c r="H594" s="35">
        <f>SUM(H588:H593)</f>
        <v>0</v>
      </c>
      <c r="I594" s="35">
        <f>SUM(I588:I593)</f>
        <v>0</v>
      </c>
      <c r="J594" s="35">
        <f>SUM(J588:J593)</f>
        <v>0</v>
      </c>
      <c r="K594" s="36"/>
      <c r="L594" s="35">
        <f>SUM(L588:L593)</f>
        <v>0</v>
      </c>
    </row>
    <row r="595" spans="1:12" x14ac:dyDescent="0.25">
      <c r="A595" s="50">
        <f>A554</f>
        <v>2</v>
      </c>
      <c r="B595" s="51">
        <f>B554</f>
        <v>7</v>
      </c>
      <c r="C595" s="94" t="s">
        <v>43</v>
      </c>
      <c r="D595" s="95"/>
      <c r="E595" s="52"/>
      <c r="F595" s="53">
        <f>F561+F565+F575+F580+F587+F594</f>
        <v>0</v>
      </c>
      <c r="G595" s="53">
        <f>G561+G565+G575+G580+G587+G594</f>
        <v>0</v>
      </c>
      <c r="H595" s="53">
        <f>H561+H565+H575+H580+H587+H594</f>
        <v>0</v>
      </c>
      <c r="I595" s="53">
        <f>I561+I565+I575+I580+I587+I594</f>
        <v>0</v>
      </c>
      <c r="J595" s="53">
        <f>J561+J565+J575+J580+J587+J594</f>
        <v>0</v>
      </c>
      <c r="K595" s="54"/>
      <c r="L595" s="45">
        <f>L561+L565+L575+L580+L587+L594</f>
        <v>0</v>
      </c>
    </row>
    <row r="596" spans="1:12" x14ac:dyDescent="0.25">
      <c r="A596" s="55"/>
      <c r="B596" s="56"/>
      <c r="C596" s="91" t="s">
        <v>44</v>
      </c>
      <c r="D596" s="92"/>
      <c r="E596" s="93"/>
      <c r="F596" s="57">
        <f>(F48+F90+F132+F174+F216+F258+F300+F343+F385+F427+F469+F511+F553+F595)/(IF(F48=0, 0, 1)+IF(F90=0, 0, 1)+IF(F132=0, 0, 1)+IF(F174=0, 0, 1)+IF(F216=0, 0, 1)+IF(F258=0, 0, 1)+IF(F300=0, 0, 1)+IF(F343=0, 0, 1)+IF(F385=0, 0, 1)+IF(F427=0, 0, 1)+IF(F469=0, 0, 1)+IF(F511=0, 0, 1)+IF(F553=0, 0, 1)+IF(F595=0, 0, 1))</f>
        <v>2277.9166666666665</v>
      </c>
      <c r="G596" s="57">
        <f>(G48+G90+G132+G174+G216+G258+G300+G343+G385+G427+G469+G511+G553+G595)/(IF(G48=0, 0, 1)+IF(G90=0, 0, 1)+IF(G132=0, 0, 1)+IF(G174=0, 0, 1)+IF(G216=0, 0, 1)+IF(G258=0, 0, 1)+IF(G300=0, 0, 1)+IF(G343=0, 0, 1)+IF(G385=0, 0, 1)+IF(G427=0, 0, 1)+IF(G469=0, 0, 1)+IF(G511=0, 0, 1)+IF(G553=0, 0, 1)+IF(G595=0, 0, 1))</f>
        <v>86.990833333333327</v>
      </c>
      <c r="H596" s="57">
        <f>(H48+H90+H132+H174+H216+H258+H300+H343+H385+H427+H469+H511+H553+H595)/(IF(H48=0, 0, 1)+IF(H90=0, 0, 1)+IF(H132=0, 0, 1)+IF(H174=0, 0, 1)+IF(H216=0, 0, 1)+IF(H258=0, 0, 1)+IF(H300=0, 0, 1)+IF(H343=0, 0, 1)+IF(H385=0, 0, 1)+IF(H427=0, 0, 1)+IF(H469=0, 0, 1)+IF(H511=0, 0, 1)+IF(H553=0, 0, 1)+IF(H595=0, 0, 1))</f>
        <v>88.526666666666685</v>
      </c>
      <c r="I596" s="57">
        <f>(I48+I90+I132+I174+I216+I258+I300+I343+I385+I427+I469+I511+I553+I595)/(IF(I48=0, 0, 1)+IF(I90=0, 0, 1)+IF(I132=0, 0, 1)+IF(I174=0, 0, 1)+IF(I216=0, 0, 1)+IF(I258=0, 0, 1)+IF(I300=0, 0, 1)+IF(I343=0, 0, 1)+IF(I385=0, 0, 1)+IF(I427=0, 0, 1)+IF(I469=0, 0, 1)+IF(I511=0, 0, 1)+IF(I553=0, 0, 1)+IF(I595=0, 0, 1))</f>
        <v>302.25833333333333</v>
      </c>
      <c r="J596" s="57">
        <f>(J48+J90+J132+J174+J216+J258+J300+J343+J385+J427+J469+J511+J553+J595)/(IF(J48=0, 0, 1)+IF(J90=0, 0, 1)+IF(J132=0, 0, 1)+IF(J174=0, 0, 1)+IF(J216=0, 0, 1)+IF(J258=0, 0, 1)+IF(J300=0, 0, 1)+IF(J343=0, 0, 1)+IF(J385=0, 0, 1)+IF(J427=0, 0, 1)+IF(J469=0, 0, 1)+IF(J511=0, 0, 1)+IF(J553=0, 0, 1)+IF(J595=0, 0, 1))</f>
        <v>2353.7466666666664</v>
      </c>
      <c r="K596" s="57"/>
      <c r="L596" s="57">
        <f>(L48+L90+L132+L174+L216+L258+L300+L343+L385+L427+L469+L511+L553+L595)/(IF(L48=0, 0, 1)+IF(L90=0, 0, 1)+IF(L132=0, 0, 1)+IF(L174=0, 0, 1)+IF(L216=0, 0, 1)+IF(L258=0, 0, 1)+IF(L300=0, 0, 1)+IF(L343=0, 0, 1)+IF(L385=0, 0, 1)+IF(L427=0, 0, 1)+IF(L469=0, 0, 1)+IF(L511=0, 0, 1)+IF(L553=0, 0, 1)+IF(L595=0, 0, 1))</f>
        <v>349.51</v>
      </c>
    </row>
  </sheetData>
  <mergeCells count="18">
    <mergeCell ref="C596:E596"/>
    <mergeCell ref="C595:D595"/>
    <mergeCell ref="C511:D511"/>
    <mergeCell ref="C469:D469"/>
    <mergeCell ref="C427:D427"/>
    <mergeCell ref="C90:D90"/>
    <mergeCell ref="C553:D553"/>
    <mergeCell ref="H1:K1"/>
    <mergeCell ref="H2:K2"/>
    <mergeCell ref="C48:D48"/>
    <mergeCell ref="C1:E1"/>
    <mergeCell ref="C385:D385"/>
    <mergeCell ref="C343:D343"/>
    <mergeCell ref="C300:D300"/>
    <mergeCell ref="C258:D258"/>
    <mergeCell ref="C216:D216"/>
    <mergeCell ref="C174:D174"/>
    <mergeCell ref="C132:D132"/>
  </mergeCells>
  <pageMargins left="0.7" right="0.7" top="0.75" bottom="0.75" header="0.3" footer="0.3"/>
  <pageSetup paperSize="9" scale="90" fitToHeight="0" orientation="landscape" r:id="rId1"/>
  <rowBreaks count="4" manualBreakCount="4">
    <brk id="47" max="16383" man="1"/>
    <brk id="89" max="16383" man="1"/>
    <brk id="131" max="16383" man="1"/>
    <brk id="292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2025-01-16T10:07:31Z</cp:lastPrinted>
  <dcterms:modified xsi:type="dcterms:W3CDTF">2025-01-16T10:08:10Z</dcterms:modified>
</cp:coreProperties>
</file>